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2. jednání\"/>
    </mc:Choice>
  </mc:AlternateContent>
  <xr:revisionPtr revIDLastSave="0" documentId="13_ncr:1_{5DB44705-9283-4F05-9C15-E2F8159836C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Vývoj hraný film" sheetId="2" r:id="rId1"/>
    <sheet name="JarK" sheetId="4" r:id="rId2"/>
    <sheet name="JK" sheetId="5" r:id="rId3"/>
    <sheet name="LD" sheetId="6" r:id="rId4"/>
    <sheet name="MŠ" sheetId="7" r:id="rId5"/>
    <sheet name="TCD" sheetId="3" r:id="rId6"/>
  </sheets>
  <definedNames>
    <definedName name="_xlnm.Print_Area" localSheetId="0">'Vývoj hraný film'!$A$1:$AC$46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7" l="1"/>
  <c r="D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E40" i="6"/>
  <c r="D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E40" i="5"/>
  <c r="D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E40" i="4"/>
  <c r="D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E40" i="3"/>
  <c r="D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E40" i="2"/>
  <c r="D40" i="2"/>
  <c r="T40" i="2"/>
  <c r="T41" i="2"/>
</calcChain>
</file>

<file path=xl/sharedStrings.xml><?xml version="1.0" encoding="utf-8"?>
<sst xmlns="http://schemas.openxmlformats.org/spreadsheetml/2006/main" count="1669" uniqueCount="165">
  <si>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</si>
  <si>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</si>
  <si>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</si>
  <si>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</si>
  <si>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</si>
  <si>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</si>
  <si>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</si>
  <si>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</si>
  <si>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</si>
  <si>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</si>
  <si>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</si>
  <si>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</si>
  <si>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</si>
  <si>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</si>
  <si>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</si>
  <si>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</si>
  <si>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</si>
  <si>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</si>
  <si>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</si>
  <si>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</si>
  <si>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</si>
  <si>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</si>
  <si>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</si>
  <si>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</si>
  <si>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</si>
  <si>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</si>
  <si>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</si>
  <si>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</si>
  <si>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</si>
  <si>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</si>
  <si>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</si>
  <si>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</si>
  <si>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</si>
  <si>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</si>
  <si>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</si>
  <si>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</si>
  <si>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Kompletní vývoj celovečerního hraného filmu</t>
  </si>
  <si>
    <r>
      <t xml:space="preserve">1. </t>
    </r>
    <r>
      <rPr>
        <sz val="9.5"/>
        <color theme="1"/>
        <rFont val="Arial"/>
        <family val="2"/>
        <charset val="238"/>
      </rPr>
      <t>podporovat žánrovou, tematickou a stylovou různorodost českých kinematografických děl</t>
    </r>
  </si>
  <si>
    <r>
      <t xml:space="preserve">2.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</si>
  <si>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t xml:space="preserve">3.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</si>
  <si>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</si>
  <si>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t>4. Podpora debutantů a nastupující filmařské generace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</si>
  <si>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2020-1-1-3</t>
    </r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</si>
  <si>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</si>
  <si>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</si>
  <si>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4.10.-4.11.2019 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9 000 000 Kč
</t>
    </r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11. 2022</t>
    </r>
  </si>
  <si>
    <t>Domovina</t>
  </si>
  <si>
    <t>Můj Pho-hádkový život</t>
  </si>
  <si>
    <t>Praho, miluji tě City of love foundation Česká republika</t>
  </si>
  <si>
    <t>Situace kněze</t>
  </si>
  <si>
    <t>Šaty od Podolské</t>
  </si>
  <si>
    <t>Grunt</t>
  </si>
  <si>
    <t>Divočina</t>
  </si>
  <si>
    <t>Magor, který ví</t>
  </si>
  <si>
    <t>Sestry</t>
  </si>
  <si>
    <t>Vzteklá krása</t>
  </si>
  <si>
    <t>Princezna stokrát jinak</t>
  </si>
  <si>
    <t>Pod parketami! - vývoj</t>
  </si>
  <si>
    <t>Baťa</t>
  </si>
  <si>
    <t>Cyklopat</t>
  </si>
  <si>
    <t>Porcelina</t>
  </si>
  <si>
    <t>Šťastní a veselí</t>
  </si>
  <si>
    <t>Animal Crusaders</t>
  </si>
  <si>
    <t>Úsvit</t>
  </si>
  <si>
    <t>Můrka</t>
  </si>
  <si>
    <t>Balaklava</t>
  </si>
  <si>
    <t>V bouři a větrech</t>
  </si>
  <si>
    <t>Na šňůře</t>
  </si>
  <si>
    <t>Vánoční film - vývoj</t>
  </si>
  <si>
    <t>3323/2019</t>
  </si>
  <si>
    <t>3324/2019</t>
  </si>
  <si>
    <t>3325/2019</t>
  </si>
  <si>
    <t>3326/2019</t>
  </si>
  <si>
    <t>3327/2019</t>
  </si>
  <si>
    <t>3330/2019</t>
  </si>
  <si>
    <t>3331/2019</t>
  </si>
  <si>
    <t>3335/2019</t>
  </si>
  <si>
    <t>3339/2019</t>
  </si>
  <si>
    <t>3345/2019</t>
  </si>
  <si>
    <t>3347/2019</t>
  </si>
  <si>
    <t>3349/2019</t>
  </si>
  <si>
    <t>3351/2019</t>
  </si>
  <si>
    <t>3353/2019</t>
  </si>
  <si>
    <t>3354/2019</t>
  </si>
  <si>
    <t>3356/2019</t>
  </si>
  <si>
    <t>3357/2019</t>
  </si>
  <si>
    <t>3358/2019</t>
  </si>
  <si>
    <t>3359/2019</t>
  </si>
  <si>
    <t>3360/2019</t>
  </si>
  <si>
    <t>3361/2019</t>
  </si>
  <si>
    <t>3385/2019</t>
  </si>
  <si>
    <t>3388/2019</t>
  </si>
  <si>
    <t>Frame Films</t>
  </si>
  <si>
    <t>U.F.O. Pictures</t>
  </si>
  <si>
    <t>Master and Juniors</t>
  </si>
  <si>
    <t xml:space="preserve">SCREENPLAY BY </t>
  </si>
  <si>
    <t xml:space="preserve">CINEART TV Prague </t>
  </si>
  <si>
    <t>8Heads Productions</t>
  </si>
  <si>
    <t>BFILM.cz</t>
  </si>
  <si>
    <t>TROY HORSE FILM</t>
  </si>
  <si>
    <t>IN FILM Praha</t>
  </si>
  <si>
    <t>moloko film</t>
  </si>
  <si>
    <t>BIO ILLUSION</t>
  </si>
  <si>
    <t>Background Films</t>
  </si>
  <si>
    <t xml:space="preserve">Movie </t>
  </si>
  <si>
    <t>SIRENA FILM</t>
  </si>
  <si>
    <t>Analog Vision</t>
  </si>
  <si>
    <t>Evolution Films</t>
  </si>
  <si>
    <t>GURU FILM</t>
  </si>
  <si>
    <t xml:space="preserve">Barletta </t>
  </si>
  <si>
    <t>Silk Films</t>
  </si>
  <si>
    <t>Masterfilm</t>
  </si>
  <si>
    <t>Kuli Film</t>
  </si>
  <si>
    <t xml:space="preserve">Global Relations </t>
  </si>
  <si>
    <t>ano</t>
  </si>
  <si>
    <t>ne</t>
  </si>
  <si>
    <t>Slováková, Andrea</t>
  </si>
  <si>
    <t>Mahdal, Martin</t>
  </si>
  <si>
    <t>Svatoňová, Kateřina</t>
  </si>
  <si>
    <t>Reifová, Irena</t>
  </si>
  <si>
    <t>Dufek, Jiří</t>
  </si>
  <si>
    <t>Adamec, Miroslav</t>
  </si>
  <si>
    <t>Voráč, Jiří</t>
  </si>
  <si>
    <t>Lukeš, Jan</t>
  </si>
  <si>
    <t>Szczepanik, Petr</t>
  </si>
  <si>
    <t>Ryšavý, Martin</t>
  </si>
  <si>
    <t>Foll, Jan</t>
  </si>
  <si>
    <t>Cielová, Hana</t>
  </si>
  <si>
    <t>Schmarc, Vít</t>
  </si>
  <si>
    <t>Walló, Olga</t>
  </si>
  <si>
    <t>Uhrík, Štefan</t>
  </si>
  <si>
    <t>Seidl, Tomáš</t>
  </si>
  <si>
    <t>Gregor, Lukáš</t>
  </si>
  <si>
    <t>Cviková, Ludmila</t>
  </si>
  <si>
    <t>3363/2019</t>
  </si>
  <si>
    <t>Studna</t>
  </si>
  <si>
    <t>LUMINAR Film</t>
  </si>
  <si>
    <t>Česálková, Lucie</t>
  </si>
  <si>
    <t>Vandas, Martin</t>
  </si>
  <si>
    <t>Schwarcz, Viktor</t>
  </si>
  <si>
    <t>Krasnohorský, Juraj</t>
  </si>
  <si>
    <t>Staníková, Daniela</t>
  </si>
  <si>
    <t>Mathé, Ivo</t>
  </si>
  <si>
    <t>Krejčí, Tereza</t>
  </si>
  <si>
    <t>Borovan, Pavel</t>
  </si>
  <si>
    <t>Tuček, Daniel</t>
  </si>
  <si>
    <t>Konečný, Lubomír</t>
  </si>
  <si>
    <t>Šuster, Jan</t>
  </si>
  <si>
    <t xml:space="preserve">ano </t>
  </si>
  <si>
    <t>x</t>
  </si>
  <si>
    <t xml:space="preserve">Projekty této výzvy budou na základě usnesení Rady č. 248/2019 hrazeny ze státní dotace 2019.       </t>
  </si>
  <si>
    <t>investiční dotace</t>
  </si>
  <si>
    <t>75%</t>
  </si>
  <si>
    <t>90%</t>
  </si>
  <si>
    <t>65%</t>
  </si>
  <si>
    <t>85%</t>
  </si>
  <si>
    <t>60%</t>
  </si>
  <si>
    <t>50%</t>
  </si>
  <si>
    <t>31.10.2021</t>
  </si>
  <si>
    <t>30.6.2021</t>
  </si>
  <si>
    <t>31.12.2020</t>
  </si>
  <si>
    <t>31.1.2021</t>
  </si>
  <si>
    <t>30.11.2022</t>
  </si>
  <si>
    <t>31.3.2021</t>
  </si>
  <si>
    <t>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</si>
</sst>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6" fillId="0" borderId="5" xfId="0" applyFont="1" applyBorder="1" applyAlignment="1">
      <alignment wrapText="1"/>
    </xf>
    <xf numFmtId="0" fontId="6" fillId="0" borderId="5" xfId="0" applyFont="1" applyFill="1" applyBorder="1"/>
    <xf numFmtId="0" fontId="6" fillId="0" borderId="5" xfId="0" applyFont="1" applyFill="1" applyBorder="1" applyAlignment="1">
      <alignment wrapText="1"/>
    </xf>
    <xf numFmtId="3" fontId="7" fillId="0" borderId="0" xfId="0" applyNumberFormat="1" applyFont="1" applyAlignment="1">
      <alignment wrapText="1"/>
    </xf>
    <xf numFmtId="3" fontId="7" fillId="0" borderId="6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3" fontId="3" fillId="2" borderId="0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Border="1" applyAlignment="1">
      <alignment horizontal="right" vertical="top"/>
    </xf>
    <xf numFmtId="2" fontId="3" fillId="2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3" fontId="7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left" vertical="top"/>
    </xf>
    <xf numFmtId="9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/>
    <xf numFmtId="0" fontId="2" fillId="0" borderId="1" xfId="0" applyFont="1" applyBorder="1" applyAlignment="1"/>
    <xf numFmtId="14" fontId="3" fillId="2" borderId="1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O41"/>
  <sheetViews>
    <sheetView tabSelected="1"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6.4414062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3" ht="38.25" customHeight="1" x14ac:dyDescent="0.3">
      <c r="A1" s="1" t="s">
        <v>36</v>
      </c>
    </row>
    <row r="2" spans="1:93" ht="12.6" x14ac:dyDescent="0.3">
      <c r="A2" s="4" t="s">
        <v>42</v>
      </c>
      <c r="D2" s="4" t="s">
        <v>25</v>
      </c>
    </row>
    <row r="3" spans="1:93" ht="12.6" x14ac:dyDescent="0.3">
      <c r="A3" s="4" t="s">
        <v>43</v>
      </c>
      <c r="D3" s="30" t="s">
        <v>37</v>
      </c>
      <c r="E3" s="30"/>
      <c r="F3" s="30"/>
      <c r="G3" s="30"/>
      <c r="H3" s="30"/>
      <c r="I3" s="30"/>
      <c r="J3" s="30"/>
      <c r="K3" s="30"/>
    </row>
    <row r="4" spans="1:93" ht="39" customHeight="1" x14ac:dyDescent="0.3">
      <c r="A4" s="35" t="s">
        <v>45</v>
      </c>
      <c r="B4" s="35"/>
      <c r="C4" s="35"/>
      <c r="D4" s="30" t="s">
        <v>38</v>
      </c>
      <c r="E4" s="30"/>
      <c r="F4" s="30"/>
      <c r="G4" s="30"/>
      <c r="H4" s="30"/>
      <c r="I4" s="30"/>
      <c r="J4" s="30"/>
      <c r="K4" s="30"/>
    </row>
    <row r="5" spans="1:93" ht="25.2" customHeight="1" x14ac:dyDescent="0.3">
      <c r="A5" s="10" t="s">
        <v>44</v>
      </c>
      <c r="D5" s="30" t="s">
        <v>39</v>
      </c>
      <c r="E5" s="30"/>
      <c r="F5" s="30"/>
      <c r="G5" s="30"/>
      <c r="H5" s="30"/>
      <c r="I5" s="30"/>
      <c r="J5" s="30"/>
      <c r="K5" s="30"/>
    </row>
    <row r="6" spans="1:93" ht="12.6" x14ac:dyDescent="0.3">
      <c r="A6" s="4"/>
      <c r="D6" s="30" t="s">
        <v>41</v>
      </c>
      <c r="E6" s="30"/>
      <c r="F6" s="30"/>
      <c r="G6" s="30"/>
      <c r="H6" s="30"/>
      <c r="I6" s="30"/>
      <c r="J6" s="30"/>
      <c r="K6" s="30"/>
    </row>
    <row r="7" spans="1:93" x14ac:dyDescent="0.3">
      <c r="G7" s="2"/>
      <c r="H7" s="2"/>
    </row>
    <row r="8" spans="1:93" ht="12.6" x14ac:dyDescent="0.3">
      <c r="A8" s="4" t="s">
        <v>24</v>
      </c>
      <c r="D8" s="4" t="s">
        <v>26</v>
      </c>
    </row>
    <row r="9" spans="1:93" ht="38.4" customHeight="1" x14ac:dyDescent="0.3">
      <c r="D9" s="30" t="s">
        <v>40</v>
      </c>
      <c r="E9" s="30"/>
      <c r="F9" s="30"/>
      <c r="G9" s="30"/>
      <c r="H9" s="30"/>
      <c r="I9" s="30"/>
      <c r="J9" s="30"/>
      <c r="K9" s="30"/>
    </row>
    <row r="10" spans="1:93" ht="12.6" customHeight="1" x14ac:dyDescent="0.3">
      <c r="D10" s="24"/>
      <c r="E10" s="24"/>
      <c r="F10" s="24"/>
      <c r="G10" s="24"/>
      <c r="H10" s="24"/>
      <c r="I10" s="24"/>
      <c r="J10" s="24"/>
      <c r="K10" s="24"/>
    </row>
    <row r="11" spans="1:93" ht="12.6" customHeight="1" x14ac:dyDescent="0.3">
      <c r="D11" s="30" t="s">
        <v>150</v>
      </c>
      <c r="E11" s="30"/>
      <c r="F11" s="30"/>
      <c r="G11" s="30"/>
      <c r="H11" s="30"/>
      <c r="I11" s="30"/>
      <c r="J11" s="30"/>
      <c r="K11" s="30"/>
    </row>
    <row r="12" spans="1:93" ht="12.6" customHeight="1" x14ac:dyDescent="0.3">
      <c r="A12" s="4"/>
    </row>
    <row r="13" spans="1:93" ht="26.4" customHeight="1" x14ac:dyDescent="0.3">
      <c r="A13" s="29" t="s">
        <v>0</v>
      </c>
      <c r="B13" s="29" t="s">
        <v>1</v>
      </c>
      <c r="C13" s="29" t="s">
        <v>19</v>
      </c>
      <c r="D13" s="29" t="s">
        <v>13</v>
      </c>
      <c r="E13" s="39" t="s">
        <v>2</v>
      </c>
      <c r="F13" s="29" t="s">
        <v>33</v>
      </c>
      <c r="G13" s="29"/>
      <c r="H13" s="29" t="s">
        <v>34</v>
      </c>
      <c r="I13" s="29"/>
      <c r="J13" s="29" t="s">
        <v>35</v>
      </c>
      <c r="K13" s="29"/>
      <c r="L13" s="29" t="s">
        <v>15</v>
      </c>
      <c r="M13" s="29" t="s">
        <v>14</v>
      </c>
      <c r="N13" s="29" t="s">
        <v>16</v>
      </c>
      <c r="O13" s="29" t="s">
        <v>30</v>
      </c>
      <c r="P13" s="29" t="s">
        <v>31</v>
      </c>
      <c r="Q13" s="29" t="s">
        <v>32</v>
      </c>
      <c r="R13" s="29" t="s">
        <v>3</v>
      </c>
      <c r="S13" s="29" t="s">
        <v>4</v>
      </c>
      <c r="T13" s="29" t="s">
        <v>5</v>
      </c>
      <c r="U13" s="29" t="s">
        <v>6</v>
      </c>
      <c r="V13" s="29" t="s">
        <v>7</v>
      </c>
      <c r="W13" s="29" t="s">
        <v>8</v>
      </c>
      <c r="X13" s="29" t="s">
        <v>18</v>
      </c>
      <c r="Y13" s="29" t="s">
        <v>17</v>
      </c>
      <c r="Z13" s="29" t="s">
        <v>9</v>
      </c>
      <c r="AA13" s="29" t="s">
        <v>10</v>
      </c>
      <c r="AB13" s="29" t="s">
        <v>11</v>
      </c>
      <c r="AC13" s="29" t="s">
        <v>12</v>
      </c>
    </row>
    <row r="14" spans="1:93" ht="59.4" customHeight="1" x14ac:dyDescent="0.3">
      <c r="A14" s="29"/>
      <c r="B14" s="29"/>
      <c r="C14" s="29"/>
      <c r="D14" s="29"/>
      <c r="E14" s="3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</row>
    <row r="15" spans="1:93" ht="28.95" customHeight="1" x14ac:dyDescent="0.3">
      <c r="A15" s="29"/>
      <c r="B15" s="29"/>
      <c r="C15" s="29"/>
      <c r="D15" s="29"/>
      <c r="E15" s="39"/>
      <c r="F15" s="5" t="s">
        <v>27</v>
      </c>
      <c r="G15" s="26" t="s">
        <v>28</v>
      </c>
      <c r="H15" s="26" t="s">
        <v>27</v>
      </c>
      <c r="I15" s="26" t="s">
        <v>28</v>
      </c>
      <c r="J15" s="26" t="s">
        <v>27</v>
      </c>
      <c r="K15" s="26" t="s">
        <v>28</v>
      </c>
      <c r="L15" s="26" t="s">
        <v>29</v>
      </c>
      <c r="M15" s="26" t="s">
        <v>21</v>
      </c>
      <c r="N15" s="26" t="s">
        <v>21</v>
      </c>
      <c r="O15" s="26" t="s">
        <v>22</v>
      </c>
      <c r="P15" s="26" t="s">
        <v>23</v>
      </c>
      <c r="Q15" s="26" t="s">
        <v>23</v>
      </c>
      <c r="R15" s="26" t="s">
        <v>22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49"/>
    </row>
    <row r="16" spans="1:93" s="6" customFormat="1" ht="12.75" customHeight="1" x14ac:dyDescent="0.25">
      <c r="A16" s="40" t="s">
        <v>88</v>
      </c>
      <c r="B16" s="41" t="s">
        <v>111</v>
      </c>
      <c r="C16" s="41" t="s">
        <v>65</v>
      </c>
      <c r="D16" s="42">
        <v>1358400</v>
      </c>
      <c r="E16" s="42">
        <v>800000</v>
      </c>
      <c r="F16" s="40" t="s">
        <v>132</v>
      </c>
      <c r="G16" s="43" t="s">
        <v>114</v>
      </c>
      <c r="H16" s="40" t="s">
        <v>137</v>
      </c>
      <c r="I16" s="43" t="s">
        <v>114</v>
      </c>
      <c r="J16" s="44" t="s">
        <v>138</v>
      </c>
      <c r="K16" s="43" t="s">
        <v>114</v>
      </c>
      <c r="L16" s="7">
        <v>33</v>
      </c>
      <c r="M16" s="7">
        <v>13.6</v>
      </c>
      <c r="N16" s="7">
        <v>12.4</v>
      </c>
      <c r="O16" s="7">
        <v>4.8</v>
      </c>
      <c r="P16" s="7">
        <v>8.6</v>
      </c>
      <c r="Q16" s="7">
        <v>8.6</v>
      </c>
      <c r="R16" s="7">
        <v>5</v>
      </c>
      <c r="S16" s="8">
        <v>86</v>
      </c>
      <c r="T16" s="36">
        <v>700000</v>
      </c>
      <c r="U16" s="45" t="s">
        <v>151</v>
      </c>
      <c r="V16" s="43" t="s">
        <v>114</v>
      </c>
      <c r="W16" s="50" t="s">
        <v>114</v>
      </c>
      <c r="X16" s="43" t="s">
        <v>115</v>
      </c>
      <c r="Y16" s="43" t="s">
        <v>115</v>
      </c>
      <c r="Z16" s="46">
        <v>0.66</v>
      </c>
      <c r="AA16" s="50" t="s">
        <v>152</v>
      </c>
      <c r="AB16" s="51">
        <v>44494</v>
      </c>
      <c r="AC16" s="50" t="s">
        <v>158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</row>
    <row r="17" spans="1:93" s="6" customFormat="1" ht="12.75" customHeight="1" x14ac:dyDescent="0.25">
      <c r="A17" s="40" t="s">
        <v>78</v>
      </c>
      <c r="B17" s="41" t="s">
        <v>101</v>
      </c>
      <c r="C17" s="41" t="s">
        <v>55</v>
      </c>
      <c r="D17" s="42">
        <v>1665000</v>
      </c>
      <c r="E17" s="42">
        <v>700000</v>
      </c>
      <c r="F17" s="40" t="s">
        <v>124</v>
      </c>
      <c r="G17" s="43" t="s">
        <v>114</v>
      </c>
      <c r="H17" s="40" t="s">
        <v>125</v>
      </c>
      <c r="I17" s="43" t="s">
        <v>114</v>
      </c>
      <c r="J17" s="40" t="s">
        <v>147</v>
      </c>
      <c r="K17" s="43" t="s">
        <v>114</v>
      </c>
      <c r="L17" s="7">
        <v>34.200000000000003</v>
      </c>
      <c r="M17" s="7">
        <v>12</v>
      </c>
      <c r="N17" s="7">
        <v>13.2</v>
      </c>
      <c r="O17" s="7">
        <v>4.8</v>
      </c>
      <c r="P17" s="7">
        <v>8.8000000000000007</v>
      </c>
      <c r="Q17" s="7">
        <v>8.6</v>
      </c>
      <c r="R17" s="7">
        <v>4</v>
      </c>
      <c r="S17" s="8">
        <v>85.6</v>
      </c>
      <c r="T17" s="36">
        <v>700000</v>
      </c>
      <c r="U17" s="45" t="s">
        <v>151</v>
      </c>
      <c r="V17" s="43" t="s">
        <v>114</v>
      </c>
      <c r="W17" s="50" t="s">
        <v>114</v>
      </c>
      <c r="X17" s="43" t="s">
        <v>115</v>
      </c>
      <c r="Y17" s="43" t="s">
        <v>115</v>
      </c>
      <c r="Z17" s="46">
        <v>0.42</v>
      </c>
      <c r="AA17" s="50" t="s">
        <v>154</v>
      </c>
      <c r="AB17" s="51">
        <v>44356</v>
      </c>
      <c r="AC17" s="50" t="s">
        <v>159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</row>
    <row r="18" spans="1:93" s="6" customFormat="1" ht="12.75" customHeight="1" x14ac:dyDescent="0.25">
      <c r="A18" s="40" t="s">
        <v>86</v>
      </c>
      <c r="B18" s="41" t="s">
        <v>109</v>
      </c>
      <c r="C18" s="41" t="s">
        <v>63</v>
      </c>
      <c r="D18" s="42">
        <v>2150000</v>
      </c>
      <c r="E18" s="42">
        <v>900000</v>
      </c>
      <c r="F18" s="40" t="s">
        <v>130</v>
      </c>
      <c r="G18" s="43" t="s">
        <v>114</v>
      </c>
      <c r="H18" s="40" t="s">
        <v>131</v>
      </c>
      <c r="I18" s="43" t="s">
        <v>114</v>
      </c>
      <c r="J18" s="44" t="s">
        <v>146</v>
      </c>
      <c r="K18" s="43" t="s">
        <v>114</v>
      </c>
      <c r="L18" s="7">
        <v>33.799999999999997</v>
      </c>
      <c r="M18" s="7">
        <v>12.4</v>
      </c>
      <c r="N18" s="7">
        <v>13</v>
      </c>
      <c r="O18" s="7">
        <v>4.8</v>
      </c>
      <c r="P18" s="7">
        <v>8.4</v>
      </c>
      <c r="Q18" s="7">
        <v>8.8000000000000007</v>
      </c>
      <c r="R18" s="7">
        <v>4</v>
      </c>
      <c r="S18" s="8">
        <v>85.2</v>
      </c>
      <c r="T18" s="36">
        <v>900000</v>
      </c>
      <c r="U18" s="45" t="s">
        <v>151</v>
      </c>
      <c r="V18" s="43" t="s">
        <v>115</v>
      </c>
      <c r="W18" s="50" t="s">
        <v>114</v>
      </c>
      <c r="X18" s="43" t="s">
        <v>115</v>
      </c>
      <c r="Y18" s="43" t="s">
        <v>115</v>
      </c>
      <c r="Z18" s="46">
        <v>0.42</v>
      </c>
      <c r="AA18" s="50" t="s">
        <v>154</v>
      </c>
      <c r="AB18" s="51">
        <v>44166</v>
      </c>
      <c r="AC18" s="50" t="s">
        <v>160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</row>
    <row r="19" spans="1:93" s="6" customFormat="1" ht="12.75" customHeight="1" x14ac:dyDescent="0.25">
      <c r="A19" s="40" t="s">
        <v>84</v>
      </c>
      <c r="B19" s="41" t="s">
        <v>107</v>
      </c>
      <c r="C19" s="41" t="s">
        <v>61</v>
      </c>
      <c r="D19" s="42">
        <v>640000</v>
      </c>
      <c r="E19" s="42">
        <v>360000</v>
      </c>
      <c r="F19" s="40" t="s">
        <v>129</v>
      </c>
      <c r="G19" s="43" t="s">
        <v>115</v>
      </c>
      <c r="H19" s="40" t="s">
        <v>132</v>
      </c>
      <c r="I19" s="43" t="s">
        <v>114</v>
      </c>
      <c r="J19" s="44" t="s">
        <v>144</v>
      </c>
      <c r="K19" s="43" t="s">
        <v>114</v>
      </c>
      <c r="L19" s="7">
        <v>34.200000000000003</v>
      </c>
      <c r="M19" s="7">
        <v>12.4</v>
      </c>
      <c r="N19" s="7">
        <v>12.4</v>
      </c>
      <c r="O19" s="7">
        <v>4.4000000000000004</v>
      </c>
      <c r="P19" s="7">
        <v>8.1999999999999993</v>
      </c>
      <c r="Q19" s="7">
        <v>8.1999999999999993</v>
      </c>
      <c r="R19" s="7">
        <v>5</v>
      </c>
      <c r="S19" s="8">
        <v>84.8</v>
      </c>
      <c r="T19" s="36">
        <v>360000</v>
      </c>
      <c r="U19" s="45" t="s">
        <v>151</v>
      </c>
      <c r="V19" s="43" t="s">
        <v>115</v>
      </c>
      <c r="W19" s="50" t="s">
        <v>114</v>
      </c>
      <c r="X19" s="43" t="s">
        <v>115</v>
      </c>
      <c r="Y19" s="43" t="s">
        <v>115</v>
      </c>
      <c r="Z19" s="46">
        <v>0.56000000000000005</v>
      </c>
      <c r="AA19" s="50" t="s">
        <v>155</v>
      </c>
      <c r="AB19" s="51">
        <v>44227</v>
      </c>
      <c r="AC19" s="50" t="s">
        <v>161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</row>
    <row r="20" spans="1:93" s="6" customFormat="1" ht="12.75" customHeight="1" x14ac:dyDescent="0.25">
      <c r="A20" s="40" t="s">
        <v>87</v>
      </c>
      <c r="B20" s="41" t="s">
        <v>110</v>
      </c>
      <c r="C20" s="41" t="s">
        <v>64</v>
      </c>
      <c r="D20" s="42">
        <v>1150000</v>
      </c>
      <c r="E20" s="42">
        <v>740000</v>
      </c>
      <c r="F20" s="40" t="s">
        <v>131</v>
      </c>
      <c r="G20" s="43" t="s">
        <v>114</v>
      </c>
      <c r="H20" s="40" t="s">
        <v>133</v>
      </c>
      <c r="I20" s="43" t="s">
        <v>115</v>
      </c>
      <c r="J20" s="44" t="s">
        <v>147</v>
      </c>
      <c r="K20" s="43" t="s">
        <v>114</v>
      </c>
      <c r="L20" s="7">
        <v>34.6</v>
      </c>
      <c r="M20" s="7">
        <v>11.8</v>
      </c>
      <c r="N20" s="7">
        <v>13</v>
      </c>
      <c r="O20" s="7">
        <v>4.8</v>
      </c>
      <c r="P20" s="7">
        <v>8.4</v>
      </c>
      <c r="Q20" s="7">
        <v>8.8000000000000007</v>
      </c>
      <c r="R20" s="7">
        <v>3</v>
      </c>
      <c r="S20" s="8">
        <v>84.4</v>
      </c>
      <c r="T20" s="37">
        <v>740000</v>
      </c>
      <c r="U20" s="45" t="s">
        <v>151</v>
      </c>
      <c r="V20" s="43" t="s">
        <v>114</v>
      </c>
      <c r="W20" s="50" t="s">
        <v>114</v>
      </c>
      <c r="X20" s="43" t="s">
        <v>115</v>
      </c>
      <c r="Y20" s="43" t="s">
        <v>115</v>
      </c>
      <c r="Z20" s="46">
        <v>0.76</v>
      </c>
      <c r="AA20" s="50" t="s">
        <v>153</v>
      </c>
      <c r="AB20" s="51">
        <v>44561</v>
      </c>
      <c r="AC20" s="51">
        <v>44561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</row>
    <row r="21" spans="1:93" s="6" customFormat="1" ht="12.6" x14ac:dyDescent="0.25">
      <c r="A21" s="40" t="s">
        <v>77</v>
      </c>
      <c r="B21" s="41" t="s">
        <v>100</v>
      </c>
      <c r="C21" s="41" t="s">
        <v>54</v>
      </c>
      <c r="D21" s="42">
        <v>2120000</v>
      </c>
      <c r="E21" s="42">
        <v>1000000</v>
      </c>
      <c r="F21" s="40" t="s">
        <v>123</v>
      </c>
      <c r="G21" s="43" t="s">
        <v>114</v>
      </c>
      <c r="H21" s="40" t="s">
        <v>127</v>
      </c>
      <c r="I21" s="43" t="s">
        <v>114</v>
      </c>
      <c r="J21" s="40" t="s">
        <v>146</v>
      </c>
      <c r="K21" s="43" t="s">
        <v>115</v>
      </c>
      <c r="L21" s="7">
        <v>32</v>
      </c>
      <c r="M21" s="7">
        <v>13.8</v>
      </c>
      <c r="N21" s="7">
        <v>11.4</v>
      </c>
      <c r="O21" s="7">
        <v>4.8</v>
      </c>
      <c r="P21" s="7">
        <v>8.4</v>
      </c>
      <c r="Q21" s="7">
        <v>8.6</v>
      </c>
      <c r="R21" s="7">
        <v>5</v>
      </c>
      <c r="S21" s="8">
        <v>84</v>
      </c>
      <c r="T21" s="36">
        <v>700000</v>
      </c>
      <c r="U21" s="45" t="s">
        <v>151</v>
      </c>
      <c r="V21" s="43" t="s">
        <v>115</v>
      </c>
      <c r="W21" s="50" t="s">
        <v>115</v>
      </c>
      <c r="X21" s="43" t="s">
        <v>115</v>
      </c>
      <c r="Y21" s="43" t="s">
        <v>115</v>
      </c>
      <c r="Z21" s="46">
        <v>0.47</v>
      </c>
      <c r="AA21" s="50" t="s">
        <v>156</v>
      </c>
      <c r="AB21" s="51">
        <v>44866</v>
      </c>
      <c r="AC21" s="50" t="s">
        <v>162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</row>
    <row r="22" spans="1:93" s="6" customFormat="1" ht="12.75" customHeight="1" x14ac:dyDescent="0.25">
      <c r="A22" s="40" t="s">
        <v>82</v>
      </c>
      <c r="B22" s="41" t="s">
        <v>105</v>
      </c>
      <c r="C22" s="41" t="s">
        <v>59</v>
      </c>
      <c r="D22" s="42">
        <v>2863000</v>
      </c>
      <c r="E22" s="42">
        <v>900000</v>
      </c>
      <c r="F22" s="40" t="s">
        <v>119</v>
      </c>
      <c r="G22" s="43" t="s">
        <v>149</v>
      </c>
      <c r="H22" s="40" t="s">
        <v>124</v>
      </c>
      <c r="I22" s="43" t="s">
        <v>115</v>
      </c>
      <c r="J22" s="40" t="s">
        <v>143</v>
      </c>
      <c r="K22" s="43" t="s">
        <v>114</v>
      </c>
      <c r="L22" s="7">
        <v>33</v>
      </c>
      <c r="M22" s="7">
        <v>12</v>
      </c>
      <c r="N22" s="7">
        <v>12</v>
      </c>
      <c r="O22" s="7">
        <v>4.8</v>
      </c>
      <c r="P22" s="7">
        <v>8.8000000000000007</v>
      </c>
      <c r="Q22" s="7">
        <v>8.1999999999999993</v>
      </c>
      <c r="R22" s="7">
        <v>4.8</v>
      </c>
      <c r="S22" s="8">
        <v>83.6</v>
      </c>
      <c r="T22" s="36">
        <v>800000</v>
      </c>
      <c r="U22" s="45" t="s">
        <v>151</v>
      </c>
      <c r="V22" s="43" t="s">
        <v>115</v>
      </c>
      <c r="W22" s="50" t="s">
        <v>115</v>
      </c>
      <c r="X22" s="43" t="s">
        <v>115</v>
      </c>
      <c r="Y22" s="43" t="s">
        <v>115</v>
      </c>
      <c r="Z22" s="46">
        <v>0.52</v>
      </c>
      <c r="AA22" s="50" t="s">
        <v>156</v>
      </c>
      <c r="AB22" s="51">
        <v>44895</v>
      </c>
      <c r="AC22" s="51">
        <v>44895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</row>
    <row r="23" spans="1:93" s="6" customFormat="1" ht="12.75" customHeight="1" x14ac:dyDescent="0.25">
      <c r="A23" s="40" t="s">
        <v>89</v>
      </c>
      <c r="B23" s="41" t="s">
        <v>112</v>
      </c>
      <c r="C23" s="41" t="s">
        <v>66</v>
      </c>
      <c r="D23" s="42">
        <v>2093000</v>
      </c>
      <c r="E23" s="42">
        <v>1346000</v>
      </c>
      <c r="F23" s="40" t="s">
        <v>133</v>
      </c>
      <c r="G23" s="43" t="s">
        <v>114</v>
      </c>
      <c r="H23" s="40" t="s">
        <v>121</v>
      </c>
      <c r="I23" s="43" t="s">
        <v>114</v>
      </c>
      <c r="J23" s="44" t="s">
        <v>139</v>
      </c>
      <c r="K23" s="43" t="s">
        <v>114</v>
      </c>
      <c r="L23" s="7">
        <v>34.200000000000003</v>
      </c>
      <c r="M23" s="7">
        <v>11.4</v>
      </c>
      <c r="N23" s="7">
        <v>12.8</v>
      </c>
      <c r="O23" s="7">
        <v>4.8</v>
      </c>
      <c r="P23" s="7">
        <v>8.1999999999999993</v>
      </c>
      <c r="Q23" s="7">
        <v>7.8</v>
      </c>
      <c r="R23" s="7">
        <v>4</v>
      </c>
      <c r="S23" s="8">
        <v>83.2</v>
      </c>
      <c r="T23" s="36">
        <v>1300000</v>
      </c>
      <c r="U23" s="45" t="s">
        <v>151</v>
      </c>
      <c r="V23" s="43" t="s">
        <v>114</v>
      </c>
      <c r="W23" s="50" t="s">
        <v>114</v>
      </c>
      <c r="X23" s="43" t="s">
        <v>115</v>
      </c>
      <c r="Y23" s="43" t="s">
        <v>115</v>
      </c>
      <c r="Z23" s="46">
        <v>0.64</v>
      </c>
      <c r="AA23" s="50" t="s">
        <v>153</v>
      </c>
      <c r="AB23" s="51">
        <v>44165</v>
      </c>
      <c r="AC23" s="51">
        <v>44165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</row>
    <row r="24" spans="1:93" s="6" customFormat="1" ht="13.5" customHeight="1" x14ac:dyDescent="0.25">
      <c r="A24" s="40" t="s">
        <v>75</v>
      </c>
      <c r="B24" s="41" t="s">
        <v>98</v>
      </c>
      <c r="C24" s="41" t="s">
        <v>52</v>
      </c>
      <c r="D24" s="42">
        <v>2255000</v>
      </c>
      <c r="E24" s="42">
        <v>950000</v>
      </c>
      <c r="F24" s="40" t="s">
        <v>121</v>
      </c>
      <c r="G24" s="43" t="s">
        <v>115</v>
      </c>
      <c r="H24" s="40" t="s">
        <v>129</v>
      </c>
      <c r="I24" s="43" t="s">
        <v>115</v>
      </c>
      <c r="J24" s="40" t="s">
        <v>144</v>
      </c>
      <c r="K24" s="43" t="s">
        <v>115</v>
      </c>
      <c r="L24" s="7">
        <v>33.4</v>
      </c>
      <c r="M24" s="7">
        <v>11.2</v>
      </c>
      <c r="N24" s="7">
        <v>12.6</v>
      </c>
      <c r="O24" s="7">
        <v>4.5999999999999996</v>
      </c>
      <c r="P24" s="7">
        <v>8</v>
      </c>
      <c r="Q24" s="7">
        <v>8</v>
      </c>
      <c r="R24" s="7">
        <v>4.8</v>
      </c>
      <c r="S24" s="8">
        <v>82.6</v>
      </c>
      <c r="T24" s="37">
        <v>700000</v>
      </c>
      <c r="U24" s="45" t="s">
        <v>151</v>
      </c>
      <c r="V24" s="43" t="s">
        <v>114</v>
      </c>
      <c r="W24" s="50" t="s">
        <v>115</v>
      </c>
      <c r="X24" s="43" t="s">
        <v>115</v>
      </c>
      <c r="Y24" s="43" t="s">
        <v>115</v>
      </c>
      <c r="Z24" s="46">
        <v>0.42</v>
      </c>
      <c r="AA24" s="50" t="s">
        <v>157</v>
      </c>
      <c r="AB24" s="51">
        <v>44469</v>
      </c>
      <c r="AC24" s="51">
        <v>44469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</row>
    <row r="25" spans="1:93" s="6" customFormat="1" ht="12.75" customHeight="1" x14ac:dyDescent="0.25">
      <c r="A25" s="40" t="s">
        <v>69</v>
      </c>
      <c r="B25" s="47" t="s">
        <v>92</v>
      </c>
      <c r="C25" s="41" t="s">
        <v>46</v>
      </c>
      <c r="D25" s="42">
        <v>1368500</v>
      </c>
      <c r="E25" s="42">
        <v>900000</v>
      </c>
      <c r="F25" s="40" t="s">
        <v>116</v>
      </c>
      <c r="G25" s="43" t="s">
        <v>114</v>
      </c>
      <c r="H25" s="40" t="s">
        <v>119</v>
      </c>
      <c r="I25" s="43" t="s">
        <v>114</v>
      </c>
      <c r="J25" s="40" t="s">
        <v>138</v>
      </c>
      <c r="K25" s="43" t="s">
        <v>114</v>
      </c>
      <c r="L25" s="7">
        <v>33.200000000000003</v>
      </c>
      <c r="M25" s="7">
        <v>11.2</v>
      </c>
      <c r="N25" s="7">
        <v>12.2</v>
      </c>
      <c r="O25" s="7">
        <v>4.8</v>
      </c>
      <c r="P25" s="7">
        <v>8.4</v>
      </c>
      <c r="Q25" s="7">
        <v>8.6</v>
      </c>
      <c r="R25" s="7">
        <v>4</v>
      </c>
      <c r="S25" s="8">
        <v>82.4</v>
      </c>
      <c r="T25" s="36">
        <v>700000</v>
      </c>
      <c r="U25" s="45" t="s">
        <v>151</v>
      </c>
      <c r="V25" s="43" t="s">
        <v>114</v>
      </c>
      <c r="W25" s="50" t="s">
        <v>114</v>
      </c>
      <c r="X25" s="43" t="s">
        <v>115</v>
      </c>
      <c r="Y25" s="43" t="s">
        <v>115</v>
      </c>
      <c r="Z25" s="46">
        <v>0.77</v>
      </c>
      <c r="AA25" s="50" t="s">
        <v>153</v>
      </c>
      <c r="AB25" s="51">
        <v>44285</v>
      </c>
      <c r="AC25" s="50" t="s">
        <v>163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</row>
    <row r="26" spans="1:93" s="6" customFormat="1" ht="12.75" customHeight="1" x14ac:dyDescent="0.25">
      <c r="A26" s="40" t="s">
        <v>91</v>
      </c>
      <c r="B26" s="41" t="s">
        <v>103</v>
      </c>
      <c r="C26" s="41" t="s">
        <v>68</v>
      </c>
      <c r="D26" s="42">
        <v>1023501</v>
      </c>
      <c r="E26" s="42">
        <v>750000</v>
      </c>
      <c r="F26" s="40" t="s">
        <v>117</v>
      </c>
      <c r="G26" s="43" t="s">
        <v>114</v>
      </c>
      <c r="H26" s="40" t="s">
        <v>126</v>
      </c>
      <c r="I26" s="43" t="s">
        <v>114</v>
      </c>
      <c r="J26" s="44" t="s">
        <v>141</v>
      </c>
      <c r="K26" s="43" t="s">
        <v>114</v>
      </c>
      <c r="L26" s="7">
        <v>34.200000000000003</v>
      </c>
      <c r="M26" s="7">
        <v>11.2</v>
      </c>
      <c r="N26" s="7">
        <v>11.6</v>
      </c>
      <c r="O26" s="7">
        <v>4.8</v>
      </c>
      <c r="P26" s="7">
        <v>8</v>
      </c>
      <c r="Q26" s="7">
        <v>8</v>
      </c>
      <c r="R26" s="7">
        <v>4</v>
      </c>
      <c r="S26" s="8">
        <v>81.8</v>
      </c>
      <c r="T26" s="36">
        <v>700000</v>
      </c>
      <c r="U26" s="45" t="s">
        <v>151</v>
      </c>
      <c r="V26" s="43" t="s">
        <v>114</v>
      </c>
      <c r="W26" s="50" t="s">
        <v>114</v>
      </c>
      <c r="X26" s="43" t="s">
        <v>115</v>
      </c>
      <c r="Y26" s="43" t="s">
        <v>115</v>
      </c>
      <c r="Z26" s="46">
        <v>0.73</v>
      </c>
      <c r="AA26" s="50" t="s">
        <v>153</v>
      </c>
      <c r="AB26" s="51">
        <v>44895</v>
      </c>
      <c r="AC26" s="50" t="s">
        <v>162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</row>
    <row r="27" spans="1:93" s="6" customFormat="1" ht="12.75" customHeight="1" x14ac:dyDescent="0.25">
      <c r="A27" s="40" t="s">
        <v>72</v>
      </c>
      <c r="B27" s="41" t="s">
        <v>95</v>
      </c>
      <c r="C27" s="41" t="s">
        <v>49</v>
      </c>
      <c r="D27" s="42">
        <v>2650000</v>
      </c>
      <c r="E27" s="42">
        <v>1300000</v>
      </c>
      <c r="F27" s="40" t="s">
        <v>118</v>
      </c>
      <c r="G27" s="43" t="s">
        <v>115</v>
      </c>
      <c r="H27" s="40" t="s">
        <v>120</v>
      </c>
      <c r="I27" s="43" t="s">
        <v>149</v>
      </c>
      <c r="J27" s="40" t="s">
        <v>141</v>
      </c>
      <c r="K27" s="43" t="s">
        <v>114</v>
      </c>
      <c r="L27" s="7">
        <v>34.4</v>
      </c>
      <c r="M27" s="7">
        <v>12.6</v>
      </c>
      <c r="N27" s="7">
        <v>12.6</v>
      </c>
      <c r="O27" s="7">
        <v>4.8</v>
      </c>
      <c r="P27" s="7">
        <v>6</v>
      </c>
      <c r="Q27" s="7">
        <v>8</v>
      </c>
      <c r="R27" s="7">
        <v>3</v>
      </c>
      <c r="S27" s="8">
        <v>81.400000000000006</v>
      </c>
      <c r="T27" s="36">
        <v>700000</v>
      </c>
      <c r="U27" s="45" t="s">
        <v>151</v>
      </c>
      <c r="V27" s="43" t="s">
        <v>114</v>
      </c>
      <c r="W27" s="50" t="s">
        <v>115</v>
      </c>
      <c r="X27" s="43" t="s">
        <v>115</v>
      </c>
      <c r="Y27" s="43" t="s">
        <v>115</v>
      </c>
      <c r="Z27" s="46">
        <v>0.49</v>
      </c>
      <c r="AA27" s="50" t="s">
        <v>156</v>
      </c>
      <c r="AB27" s="51">
        <v>44864</v>
      </c>
      <c r="AC27" s="50" t="s">
        <v>164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</row>
    <row r="28" spans="1:93" s="6" customFormat="1" ht="12.75" customHeight="1" x14ac:dyDescent="0.25">
      <c r="A28" s="40" t="s">
        <v>80</v>
      </c>
      <c r="B28" s="41" t="s">
        <v>103</v>
      </c>
      <c r="C28" s="41" t="s">
        <v>57</v>
      </c>
      <c r="D28" s="42">
        <v>1043200</v>
      </c>
      <c r="E28" s="42">
        <v>750000</v>
      </c>
      <c r="F28" s="40" t="s">
        <v>126</v>
      </c>
      <c r="G28" s="43" t="s">
        <v>115</v>
      </c>
      <c r="H28" s="40" t="s">
        <v>130</v>
      </c>
      <c r="I28" s="43" t="s">
        <v>115</v>
      </c>
      <c r="J28" s="40" t="s">
        <v>139</v>
      </c>
      <c r="K28" s="43" t="s">
        <v>114</v>
      </c>
      <c r="L28" s="7">
        <v>29</v>
      </c>
      <c r="M28" s="7">
        <v>11.6</v>
      </c>
      <c r="N28" s="7">
        <v>10.8</v>
      </c>
      <c r="O28" s="7">
        <v>4.2</v>
      </c>
      <c r="P28" s="7">
        <v>6.4</v>
      </c>
      <c r="Q28" s="7">
        <v>7.2</v>
      </c>
      <c r="R28" s="7">
        <v>4</v>
      </c>
      <c r="S28" s="8">
        <v>73.2</v>
      </c>
      <c r="T28" s="36"/>
      <c r="U28" s="45"/>
      <c r="V28" s="43" t="s">
        <v>114</v>
      </c>
      <c r="W28" s="50"/>
      <c r="X28" s="43" t="s">
        <v>115</v>
      </c>
      <c r="Y28" s="50"/>
      <c r="Z28" s="46">
        <v>0.72</v>
      </c>
      <c r="AA28" s="50"/>
      <c r="AB28" s="51">
        <v>44165</v>
      </c>
      <c r="AC28" s="50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</row>
    <row r="29" spans="1:93" s="6" customFormat="1" ht="12.6" x14ac:dyDescent="0.25">
      <c r="A29" s="40" t="s">
        <v>134</v>
      </c>
      <c r="B29" s="41" t="s">
        <v>136</v>
      </c>
      <c r="C29" s="41" t="s">
        <v>135</v>
      </c>
      <c r="D29" s="42">
        <v>1727700</v>
      </c>
      <c r="E29" s="42">
        <v>1100000</v>
      </c>
      <c r="F29" s="40" t="s">
        <v>122</v>
      </c>
      <c r="G29" s="43" t="s">
        <v>114</v>
      </c>
      <c r="H29" s="40" t="s">
        <v>116</v>
      </c>
      <c r="I29" s="43" t="s">
        <v>114</v>
      </c>
      <c r="J29" s="44" t="s">
        <v>142</v>
      </c>
      <c r="K29" s="43" t="s">
        <v>114</v>
      </c>
      <c r="L29" s="7">
        <v>30.2</v>
      </c>
      <c r="M29" s="7">
        <v>11.8</v>
      </c>
      <c r="N29" s="7">
        <v>10.4</v>
      </c>
      <c r="O29" s="7">
        <v>4</v>
      </c>
      <c r="P29" s="7">
        <v>6.8</v>
      </c>
      <c r="Q29" s="7">
        <v>7</v>
      </c>
      <c r="R29" s="7">
        <v>3</v>
      </c>
      <c r="S29" s="8">
        <v>73.2</v>
      </c>
      <c r="T29" s="36"/>
      <c r="U29" s="45"/>
      <c r="V29" s="43" t="s">
        <v>114</v>
      </c>
      <c r="W29" s="50"/>
      <c r="X29" s="43" t="s">
        <v>115</v>
      </c>
      <c r="Y29" s="50"/>
      <c r="Z29" s="46">
        <v>0.64</v>
      </c>
      <c r="AA29" s="50"/>
      <c r="AB29" s="51">
        <v>43981</v>
      </c>
      <c r="AC29" s="50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</row>
    <row r="30" spans="1:93" s="6" customFormat="1" ht="12.75" customHeight="1" x14ac:dyDescent="0.25">
      <c r="A30" s="40" t="s">
        <v>83</v>
      </c>
      <c r="B30" s="41" t="s">
        <v>106</v>
      </c>
      <c r="C30" s="41" t="s">
        <v>60</v>
      </c>
      <c r="D30" s="42">
        <v>954000</v>
      </c>
      <c r="E30" s="42">
        <v>720000</v>
      </c>
      <c r="F30" s="40" t="s">
        <v>128</v>
      </c>
      <c r="G30" s="43" t="s">
        <v>114</v>
      </c>
      <c r="H30" s="40" t="s">
        <v>117</v>
      </c>
      <c r="I30" s="43" t="s">
        <v>114</v>
      </c>
      <c r="J30" s="44" t="s">
        <v>142</v>
      </c>
      <c r="K30" s="43" t="s">
        <v>114</v>
      </c>
      <c r="L30" s="7">
        <v>29.2</v>
      </c>
      <c r="M30" s="7">
        <v>10.8</v>
      </c>
      <c r="N30" s="7">
        <v>10.199999999999999</v>
      </c>
      <c r="O30" s="7">
        <v>4.2</v>
      </c>
      <c r="P30" s="7">
        <v>6.8</v>
      </c>
      <c r="Q30" s="7">
        <v>7.2</v>
      </c>
      <c r="R30" s="7">
        <v>4.2</v>
      </c>
      <c r="S30" s="8">
        <v>72.599999999999994</v>
      </c>
      <c r="T30" s="36"/>
      <c r="U30" s="45"/>
      <c r="V30" s="43" t="s">
        <v>114</v>
      </c>
      <c r="W30" s="50"/>
      <c r="X30" s="43" t="s">
        <v>115</v>
      </c>
      <c r="Y30" s="50"/>
      <c r="Z30" s="46">
        <v>0.75</v>
      </c>
      <c r="AA30" s="50"/>
      <c r="AB30" s="51">
        <v>44885</v>
      </c>
      <c r="AC30" s="50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</row>
    <row r="31" spans="1:93" s="6" customFormat="1" ht="12.75" customHeight="1" x14ac:dyDescent="0.25">
      <c r="A31" s="40" t="s">
        <v>73</v>
      </c>
      <c r="B31" s="41" t="s">
        <v>96</v>
      </c>
      <c r="C31" s="41" t="s">
        <v>50</v>
      </c>
      <c r="D31" s="42">
        <v>1040615</v>
      </c>
      <c r="E31" s="42">
        <v>500000</v>
      </c>
      <c r="F31" s="40" t="s">
        <v>119</v>
      </c>
      <c r="G31" s="43" t="s">
        <v>115</v>
      </c>
      <c r="H31" s="40" t="s">
        <v>120</v>
      </c>
      <c r="I31" s="43" t="s">
        <v>115</v>
      </c>
      <c r="J31" s="40" t="s">
        <v>142</v>
      </c>
      <c r="K31" s="43" t="s">
        <v>114</v>
      </c>
      <c r="L31" s="7">
        <v>28.8</v>
      </c>
      <c r="M31" s="7">
        <v>10.8</v>
      </c>
      <c r="N31" s="7">
        <v>11.2</v>
      </c>
      <c r="O31" s="7">
        <v>4</v>
      </c>
      <c r="P31" s="7">
        <v>6.8</v>
      </c>
      <c r="Q31" s="7">
        <v>5.8</v>
      </c>
      <c r="R31" s="7">
        <v>5</v>
      </c>
      <c r="S31" s="8">
        <v>72.400000000000006</v>
      </c>
      <c r="T31" s="36"/>
      <c r="U31" s="45"/>
      <c r="V31" s="43" t="s">
        <v>114</v>
      </c>
      <c r="W31" s="50"/>
      <c r="X31" s="43" t="s">
        <v>115</v>
      </c>
      <c r="Y31" s="50"/>
      <c r="Z31" s="46">
        <v>0.48</v>
      </c>
      <c r="AA31" s="50"/>
      <c r="AB31" s="51">
        <v>44423</v>
      </c>
      <c r="AC31" s="50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</row>
    <row r="32" spans="1:93" s="6" customFormat="1" ht="12.75" customHeight="1" x14ac:dyDescent="0.25">
      <c r="A32" s="40" t="s">
        <v>74</v>
      </c>
      <c r="B32" s="41" t="s">
        <v>97</v>
      </c>
      <c r="C32" s="41" t="s">
        <v>51</v>
      </c>
      <c r="D32" s="42">
        <v>2556750</v>
      </c>
      <c r="E32" s="42">
        <v>850000</v>
      </c>
      <c r="F32" s="40" t="s">
        <v>120</v>
      </c>
      <c r="G32" s="43" t="s">
        <v>114</v>
      </c>
      <c r="H32" s="40" t="s">
        <v>130</v>
      </c>
      <c r="I32" s="43" t="s">
        <v>148</v>
      </c>
      <c r="J32" s="40" t="s">
        <v>143</v>
      </c>
      <c r="K32" s="43" t="s">
        <v>114</v>
      </c>
      <c r="L32" s="7">
        <v>29.2</v>
      </c>
      <c r="M32" s="7">
        <v>10.6</v>
      </c>
      <c r="N32" s="7">
        <v>10.4</v>
      </c>
      <c r="O32" s="7">
        <v>4.2</v>
      </c>
      <c r="P32" s="7">
        <v>6.4</v>
      </c>
      <c r="Q32" s="7">
        <v>6.4</v>
      </c>
      <c r="R32" s="7">
        <v>4</v>
      </c>
      <c r="S32" s="8">
        <v>71.2</v>
      </c>
      <c r="T32" s="36"/>
      <c r="U32" s="45"/>
      <c r="V32" s="43" t="s">
        <v>115</v>
      </c>
      <c r="W32" s="50"/>
      <c r="X32" s="43" t="s">
        <v>115</v>
      </c>
      <c r="Y32" s="50"/>
      <c r="Z32" s="46">
        <v>0.33</v>
      </c>
      <c r="AA32" s="50"/>
      <c r="AB32" s="51">
        <v>44895</v>
      </c>
      <c r="AC32" s="50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</row>
    <row r="33" spans="1:93" s="6" customFormat="1" ht="12.6" x14ac:dyDescent="0.25">
      <c r="A33" s="40" t="s">
        <v>90</v>
      </c>
      <c r="B33" s="41" t="s">
        <v>113</v>
      </c>
      <c r="C33" s="41" t="s">
        <v>67</v>
      </c>
      <c r="D33" s="42">
        <v>800320</v>
      </c>
      <c r="E33" s="42">
        <v>400000</v>
      </c>
      <c r="F33" s="40" t="s">
        <v>116</v>
      </c>
      <c r="G33" s="43" t="s">
        <v>114</v>
      </c>
      <c r="H33" s="40" t="s">
        <v>119</v>
      </c>
      <c r="I33" s="43" t="s">
        <v>114</v>
      </c>
      <c r="J33" s="48" t="s">
        <v>140</v>
      </c>
      <c r="K33" s="43" t="s">
        <v>114</v>
      </c>
      <c r="L33" s="7">
        <v>29.6</v>
      </c>
      <c r="M33" s="7">
        <v>12.8</v>
      </c>
      <c r="N33" s="7">
        <v>9.6</v>
      </c>
      <c r="O33" s="7">
        <v>4</v>
      </c>
      <c r="P33" s="7">
        <v>6.2</v>
      </c>
      <c r="Q33" s="7">
        <v>6.8</v>
      </c>
      <c r="R33" s="7">
        <v>2</v>
      </c>
      <c r="S33" s="8">
        <v>71</v>
      </c>
      <c r="T33" s="36"/>
      <c r="U33" s="45"/>
      <c r="V33" s="43" t="s">
        <v>115</v>
      </c>
      <c r="W33" s="50"/>
      <c r="X33" s="43" t="s">
        <v>115</v>
      </c>
      <c r="Y33" s="50"/>
      <c r="Z33" s="46">
        <v>0.5</v>
      </c>
      <c r="AA33" s="50"/>
      <c r="AB33" s="51">
        <v>44439</v>
      </c>
      <c r="AC33" s="50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</row>
    <row r="34" spans="1:93" s="6" customFormat="1" ht="12.75" customHeight="1" x14ac:dyDescent="0.25">
      <c r="A34" s="40" t="s">
        <v>81</v>
      </c>
      <c r="B34" s="41" t="s">
        <v>104</v>
      </c>
      <c r="C34" s="41" t="s">
        <v>58</v>
      </c>
      <c r="D34" s="42">
        <v>3535000</v>
      </c>
      <c r="E34" s="42">
        <v>1400000</v>
      </c>
      <c r="F34" s="40" t="s">
        <v>127</v>
      </c>
      <c r="G34" s="43" t="s">
        <v>115</v>
      </c>
      <c r="H34" s="40" t="s">
        <v>129</v>
      </c>
      <c r="I34" s="43" t="s">
        <v>114</v>
      </c>
      <c r="J34" s="40" t="s">
        <v>140</v>
      </c>
      <c r="K34" s="43" t="s">
        <v>115</v>
      </c>
      <c r="L34" s="7">
        <v>21.4</v>
      </c>
      <c r="M34" s="7">
        <v>11.8</v>
      </c>
      <c r="N34" s="7">
        <v>9</v>
      </c>
      <c r="O34" s="7">
        <v>4.5999999999999996</v>
      </c>
      <c r="P34" s="7">
        <v>6.8</v>
      </c>
      <c r="Q34" s="7">
        <v>6.4</v>
      </c>
      <c r="R34" s="7">
        <v>3.6</v>
      </c>
      <c r="S34" s="8">
        <v>63.6</v>
      </c>
      <c r="T34" s="36"/>
      <c r="U34" s="45"/>
      <c r="V34" s="43" t="s">
        <v>114</v>
      </c>
      <c r="W34" s="50"/>
      <c r="X34" s="43" t="s">
        <v>115</v>
      </c>
      <c r="Y34" s="50"/>
      <c r="Z34" s="46">
        <v>0.46</v>
      </c>
      <c r="AA34" s="50"/>
      <c r="AB34" s="51">
        <v>44134</v>
      </c>
      <c r="AC34" s="50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</row>
    <row r="35" spans="1:93" s="6" customFormat="1" ht="12.75" customHeight="1" x14ac:dyDescent="0.25">
      <c r="A35" s="40" t="s">
        <v>70</v>
      </c>
      <c r="B35" s="41" t="s">
        <v>93</v>
      </c>
      <c r="C35" s="41" t="s">
        <v>47</v>
      </c>
      <c r="D35" s="42">
        <v>1154500</v>
      </c>
      <c r="E35" s="42">
        <v>500000</v>
      </c>
      <c r="F35" s="40" t="s">
        <v>117</v>
      </c>
      <c r="G35" s="43" t="s">
        <v>114</v>
      </c>
      <c r="H35" s="40" t="s">
        <v>126</v>
      </c>
      <c r="I35" s="43" t="s">
        <v>114</v>
      </c>
      <c r="J35" s="40" t="s">
        <v>139</v>
      </c>
      <c r="K35" s="43" t="s">
        <v>148</v>
      </c>
      <c r="L35" s="7">
        <v>24.8</v>
      </c>
      <c r="M35" s="7">
        <v>10.199999999999999</v>
      </c>
      <c r="N35" s="7">
        <v>9.8000000000000007</v>
      </c>
      <c r="O35" s="7">
        <v>3.6</v>
      </c>
      <c r="P35" s="7">
        <v>5.6</v>
      </c>
      <c r="Q35" s="7">
        <v>5.4</v>
      </c>
      <c r="R35" s="7">
        <v>3</v>
      </c>
      <c r="S35" s="8">
        <v>62.4</v>
      </c>
      <c r="T35" s="36"/>
      <c r="U35" s="45"/>
      <c r="V35" s="43" t="s">
        <v>115</v>
      </c>
      <c r="W35" s="50"/>
      <c r="X35" s="43" t="s">
        <v>115</v>
      </c>
      <c r="Y35" s="50"/>
      <c r="Z35" s="46">
        <v>0.43</v>
      </c>
      <c r="AA35" s="50"/>
      <c r="AB35" s="51">
        <v>44895</v>
      </c>
      <c r="AC35" s="50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</row>
    <row r="36" spans="1:93" s="6" customFormat="1" ht="12.75" customHeight="1" x14ac:dyDescent="0.25">
      <c r="A36" s="40" t="s">
        <v>85</v>
      </c>
      <c r="B36" s="41" t="s">
        <v>108</v>
      </c>
      <c r="C36" s="41" t="s">
        <v>62</v>
      </c>
      <c r="D36" s="42">
        <v>1376400</v>
      </c>
      <c r="E36" s="42">
        <v>700000</v>
      </c>
      <c r="F36" s="40" t="s">
        <v>121</v>
      </c>
      <c r="G36" s="43" t="s">
        <v>115</v>
      </c>
      <c r="H36" s="40" t="s">
        <v>123</v>
      </c>
      <c r="I36" s="43" t="s">
        <v>115</v>
      </c>
      <c r="J36" s="44" t="s">
        <v>145</v>
      </c>
      <c r="K36" s="43" t="s">
        <v>114</v>
      </c>
      <c r="L36" s="7">
        <v>24</v>
      </c>
      <c r="M36" s="7">
        <v>10.4</v>
      </c>
      <c r="N36" s="7">
        <v>9.4</v>
      </c>
      <c r="O36" s="7">
        <v>3.6</v>
      </c>
      <c r="P36" s="7">
        <v>6.2</v>
      </c>
      <c r="Q36" s="7">
        <v>5.8</v>
      </c>
      <c r="R36" s="7">
        <v>3</v>
      </c>
      <c r="S36" s="8">
        <v>62.4</v>
      </c>
      <c r="T36" s="36"/>
      <c r="U36" s="45"/>
      <c r="V36" s="43" t="s">
        <v>114</v>
      </c>
      <c r="W36" s="50"/>
      <c r="X36" s="43" t="s">
        <v>115</v>
      </c>
      <c r="Y36" s="50"/>
      <c r="Z36" s="46">
        <v>0.59</v>
      </c>
      <c r="AA36" s="50"/>
      <c r="AB36" s="51">
        <v>44439</v>
      </c>
      <c r="AC36" s="50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</row>
    <row r="37" spans="1:93" s="6" customFormat="1" ht="12.75" customHeight="1" x14ac:dyDescent="0.25">
      <c r="A37" s="40" t="s">
        <v>79</v>
      </c>
      <c r="B37" s="41" t="s">
        <v>102</v>
      </c>
      <c r="C37" s="41" t="s">
        <v>56</v>
      </c>
      <c r="D37" s="42">
        <v>842500</v>
      </c>
      <c r="E37" s="42">
        <v>400000</v>
      </c>
      <c r="F37" s="40" t="s">
        <v>125</v>
      </c>
      <c r="G37" s="43" t="s">
        <v>115</v>
      </c>
      <c r="H37" s="40" t="s">
        <v>122</v>
      </c>
      <c r="I37" s="43" t="s">
        <v>115</v>
      </c>
      <c r="J37" s="40" t="s">
        <v>138</v>
      </c>
      <c r="K37" s="43" t="s">
        <v>114</v>
      </c>
      <c r="L37" s="7">
        <v>20.8</v>
      </c>
      <c r="M37" s="7">
        <v>6.2</v>
      </c>
      <c r="N37" s="7">
        <v>8.6</v>
      </c>
      <c r="O37" s="7">
        <v>4.2</v>
      </c>
      <c r="P37" s="7">
        <v>5.6</v>
      </c>
      <c r="Q37" s="7">
        <v>6</v>
      </c>
      <c r="R37" s="7">
        <v>4.8</v>
      </c>
      <c r="S37" s="8">
        <v>56.2</v>
      </c>
      <c r="T37" s="36"/>
      <c r="U37" s="45"/>
      <c r="V37" s="43" t="s">
        <v>115</v>
      </c>
      <c r="W37" s="50"/>
      <c r="X37" s="43" t="s">
        <v>115</v>
      </c>
      <c r="Y37" s="50"/>
      <c r="Z37" s="46">
        <v>0.47</v>
      </c>
      <c r="AA37" s="50"/>
      <c r="AB37" s="51">
        <v>44074</v>
      </c>
      <c r="AC37" s="50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</row>
    <row r="38" spans="1:93" s="6" customFormat="1" ht="12.75" customHeight="1" x14ac:dyDescent="0.25">
      <c r="A38" s="40" t="s">
        <v>76</v>
      </c>
      <c r="B38" s="41" t="s">
        <v>99</v>
      </c>
      <c r="C38" s="41" t="s">
        <v>53</v>
      </c>
      <c r="D38" s="42">
        <v>861800</v>
      </c>
      <c r="E38" s="42">
        <v>430900</v>
      </c>
      <c r="F38" s="40" t="s">
        <v>122</v>
      </c>
      <c r="G38" s="43" t="s">
        <v>115</v>
      </c>
      <c r="H38" s="40" t="s">
        <v>128</v>
      </c>
      <c r="I38" s="43" t="s">
        <v>115</v>
      </c>
      <c r="J38" s="40" t="s">
        <v>145</v>
      </c>
      <c r="K38" s="43" t="s">
        <v>115</v>
      </c>
      <c r="L38" s="7">
        <v>20.6</v>
      </c>
      <c r="M38" s="7">
        <v>9</v>
      </c>
      <c r="N38" s="7">
        <v>8.6</v>
      </c>
      <c r="O38" s="7">
        <v>3.6</v>
      </c>
      <c r="P38" s="7">
        <v>5.6</v>
      </c>
      <c r="Q38" s="7">
        <v>5.4</v>
      </c>
      <c r="R38" s="7">
        <v>2</v>
      </c>
      <c r="S38" s="8">
        <v>54.8</v>
      </c>
      <c r="T38" s="36"/>
      <c r="U38" s="45"/>
      <c r="V38" s="43" t="s">
        <v>115</v>
      </c>
      <c r="W38" s="50"/>
      <c r="X38" s="43" t="s">
        <v>115</v>
      </c>
      <c r="Y38" s="50"/>
      <c r="Z38" s="46">
        <v>0.84</v>
      </c>
      <c r="AA38" s="50"/>
      <c r="AB38" s="51">
        <v>44227</v>
      </c>
      <c r="AC38" s="50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</row>
    <row r="39" spans="1:93" s="6" customFormat="1" ht="12.75" customHeight="1" x14ac:dyDescent="0.25">
      <c r="A39" s="40" t="s">
        <v>71</v>
      </c>
      <c r="B39" s="41" t="s">
        <v>94</v>
      </c>
      <c r="C39" s="47" t="s">
        <v>48</v>
      </c>
      <c r="D39" s="42">
        <v>17400000</v>
      </c>
      <c r="E39" s="42">
        <v>8700000</v>
      </c>
      <c r="F39" s="40" t="s">
        <v>118</v>
      </c>
      <c r="G39" s="43" t="s">
        <v>115</v>
      </c>
      <c r="H39" s="40" t="s">
        <v>116</v>
      </c>
      <c r="I39" s="43" t="s">
        <v>115</v>
      </c>
      <c r="J39" s="40" t="s">
        <v>140</v>
      </c>
      <c r="K39" s="43" t="s">
        <v>115</v>
      </c>
      <c r="L39" s="7">
        <v>10.4</v>
      </c>
      <c r="M39" s="7">
        <v>4.8</v>
      </c>
      <c r="N39" s="7">
        <v>6</v>
      </c>
      <c r="O39" s="7">
        <v>2.6</v>
      </c>
      <c r="P39" s="7">
        <v>2.6</v>
      </c>
      <c r="Q39" s="7">
        <v>2.4</v>
      </c>
      <c r="R39" s="7">
        <v>2</v>
      </c>
      <c r="S39" s="8">
        <v>30.8</v>
      </c>
      <c r="T39" s="36"/>
      <c r="U39" s="45"/>
      <c r="V39" s="43" t="s">
        <v>115</v>
      </c>
      <c r="W39" s="50"/>
      <c r="X39" s="43" t="s">
        <v>115</v>
      </c>
      <c r="Y39" s="50"/>
      <c r="Z39" s="46">
        <v>0.5</v>
      </c>
      <c r="AA39" s="50"/>
      <c r="AB39" s="51">
        <v>44561</v>
      </c>
      <c r="AC39" s="50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</row>
    <row r="40" spans="1:93" ht="12.6" x14ac:dyDescent="0.3">
      <c r="D40" s="23">
        <f>SUM(D16:D39)</f>
        <v>54629186</v>
      </c>
      <c r="E40" s="23">
        <f>SUM(E16:E39)</f>
        <v>27096900</v>
      </c>
      <c r="F40" s="9"/>
      <c r="T40" s="38">
        <f>SUM(T16:T39)</f>
        <v>9000000</v>
      </c>
    </row>
    <row r="41" spans="1:93" ht="12.6" x14ac:dyDescent="0.3">
      <c r="D41" s="4"/>
      <c r="E41" s="22"/>
      <c r="F41" s="9"/>
      <c r="G41" s="9"/>
      <c r="H41" s="9"/>
      <c r="S41" s="2" t="s">
        <v>20</v>
      </c>
      <c r="T41" s="38">
        <f>9000000-T40</f>
        <v>0</v>
      </c>
    </row>
  </sheetData>
  <mergeCells count="33">
    <mergeCell ref="D6:K6"/>
    <mergeCell ref="D4:K4"/>
    <mergeCell ref="D3:K3"/>
    <mergeCell ref="D5:K5"/>
    <mergeCell ref="A13:A15"/>
    <mergeCell ref="B13:B15"/>
    <mergeCell ref="C13:C15"/>
    <mergeCell ref="D13:D15"/>
    <mergeCell ref="E13:E15"/>
    <mergeCell ref="D9:K9"/>
    <mergeCell ref="A4:C4"/>
    <mergeCell ref="D11:K11"/>
    <mergeCell ref="L13:L14"/>
    <mergeCell ref="M13:M14"/>
    <mergeCell ref="N13:N14"/>
    <mergeCell ref="Z13:Z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AA13:AA14"/>
    <mergeCell ref="AB13:AB14"/>
    <mergeCell ref="AC13:AC14"/>
    <mergeCell ref="F13:G14"/>
    <mergeCell ref="H13:I14"/>
    <mergeCell ref="J13:K14"/>
  </mergeCells>
  <dataValidations count="4">
    <dataValidation type="decimal" operator="lessThanOrEqual" allowBlank="1" showInputMessage="1" showErrorMessage="1" error="max. 40" sqref="L16:L39" xr:uid="{00000000-0002-0000-0000-000000000000}">
      <formula1>40</formula1>
    </dataValidation>
    <dataValidation type="decimal" operator="lessThanOrEqual" allowBlank="1" showInputMessage="1" showErrorMessage="1" error="max. 15" sqref="M16:N39" xr:uid="{00000000-0002-0000-0000-000001000000}">
      <formula1>15</formula1>
    </dataValidation>
    <dataValidation type="decimal" operator="lessThanOrEqual" allowBlank="1" showInputMessage="1" showErrorMessage="1" error="max. 10" sqref="P16:Q39" xr:uid="{00000000-0002-0000-0000-000002000000}">
      <formula1>10</formula1>
    </dataValidation>
    <dataValidation type="decimal" operator="lessThanOrEqual" allowBlank="1" showInputMessage="1" showErrorMessage="1" error="max. 5" sqref="R16:R39 O16:O39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E367-A9C0-4271-AD99-5787C47426EF}">
  <dimension ref="A1:CC4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36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30" t="s">
        <v>37</v>
      </c>
      <c r="E3" s="30"/>
      <c r="F3" s="30"/>
      <c r="G3" s="30"/>
      <c r="H3" s="30"/>
      <c r="I3" s="30"/>
      <c r="J3" s="30"/>
      <c r="K3" s="30"/>
    </row>
    <row r="4" spans="1:81" ht="39" customHeight="1" x14ac:dyDescent="0.3">
      <c r="A4" s="35" t="s">
        <v>45</v>
      </c>
      <c r="B4" s="35"/>
      <c r="C4" s="35"/>
      <c r="D4" s="30" t="s">
        <v>38</v>
      </c>
      <c r="E4" s="30"/>
      <c r="F4" s="30"/>
      <c r="G4" s="30"/>
      <c r="H4" s="30"/>
      <c r="I4" s="30"/>
      <c r="J4" s="30"/>
      <c r="K4" s="30"/>
    </row>
    <row r="5" spans="1:81" ht="25.2" customHeight="1" x14ac:dyDescent="0.3">
      <c r="A5" s="10" t="s">
        <v>44</v>
      </c>
      <c r="D5" s="30" t="s">
        <v>39</v>
      </c>
      <c r="E5" s="30"/>
      <c r="F5" s="30"/>
      <c r="G5" s="30"/>
      <c r="H5" s="30"/>
      <c r="I5" s="30"/>
      <c r="J5" s="30"/>
      <c r="K5" s="30"/>
    </row>
    <row r="6" spans="1:81" ht="12.6" x14ac:dyDescent="0.3">
      <c r="A6" s="4"/>
      <c r="D6" s="30" t="s">
        <v>41</v>
      </c>
      <c r="E6" s="30"/>
      <c r="F6" s="30"/>
      <c r="G6" s="30"/>
      <c r="H6" s="30"/>
      <c r="I6" s="30"/>
      <c r="J6" s="30"/>
      <c r="K6" s="30"/>
    </row>
    <row r="7" spans="1:81" ht="12" x14ac:dyDescent="0.3">
      <c r="G7" s="2"/>
      <c r="H7" s="2"/>
    </row>
    <row r="8" spans="1:81" ht="12.6" x14ac:dyDescent="0.3">
      <c r="A8" s="4" t="s">
        <v>24</v>
      </c>
      <c r="D8" s="4" t="s">
        <v>26</v>
      </c>
    </row>
    <row r="9" spans="1:81" ht="38.4" customHeight="1" x14ac:dyDescent="0.3">
      <c r="D9" s="30" t="s">
        <v>40</v>
      </c>
      <c r="E9" s="30"/>
      <c r="F9" s="30"/>
      <c r="G9" s="30"/>
      <c r="H9" s="30"/>
      <c r="I9" s="30"/>
      <c r="J9" s="30"/>
      <c r="K9" s="30"/>
    </row>
    <row r="10" spans="1:81" ht="12.6" customHeight="1" x14ac:dyDescent="0.3">
      <c r="D10" s="25"/>
      <c r="E10" s="25"/>
      <c r="F10" s="25"/>
      <c r="G10" s="25"/>
      <c r="H10" s="25"/>
      <c r="I10" s="25"/>
      <c r="J10" s="25"/>
      <c r="K10" s="25"/>
    </row>
    <row r="11" spans="1:81" ht="12.6" customHeight="1" x14ac:dyDescent="0.3">
      <c r="D11" s="30" t="s">
        <v>150</v>
      </c>
      <c r="E11" s="30"/>
      <c r="F11" s="30"/>
      <c r="G11" s="30"/>
      <c r="H11" s="30"/>
      <c r="I11" s="30"/>
      <c r="J11" s="30"/>
      <c r="K11" s="30"/>
    </row>
    <row r="12" spans="1:81" ht="12.6" customHeight="1" x14ac:dyDescent="0.3">
      <c r="A12" s="4"/>
    </row>
    <row r="13" spans="1:81" ht="26.4" customHeight="1" x14ac:dyDescent="0.3">
      <c r="A13" s="27" t="s">
        <v>0</v>
      </c>
      <c r="B13" s="27" t="s">
        <v>1</v>
      </c>
      <c r="C13" s="27" t="s">
        <v>19</v>
      </c>
      <c r="D13" s="27" t="s">
        <v>13</v>
      </c>
      <c r="E13" s="32" t="s">
        <v>2</v>
      </c>
      <c r="F13" s="27" t="s">
        <v>33</v>
      </c>
      <c r="G13" s="27"/>
      <c r="H13" s="27" t="s">
        <v>34</v>
      </c>
      <c r="I13" s="27"/>
      <c r="J13" s="27" t="s">
        <v>35</v>
      </c>
      <c r="K13" s="27"/>
      <c r="L13" s="27" t="s">
        <v>15</v>
      </c>
      <c r="M13" s="27" t="s">
        <v>14</v>
      </c>
      <c r="N13" s="27" t="s">
        <v>16</v>
      </c>
      <c r="O13" s="27" t="s">
        <v>30</v>
      </c>
      <c r="P13" s="27" t="s">
        <v>31</v>
      </c>
      <c r="Q13" s="27" t="s">
        <v>32</v>
      </c>
      <c r="R13" s="27" t="s">
        <v>3</v>
      </c>
      <c r="S13" s="27" t="s">
        <v>4</v>
      </c>
    </row>
    <row r="14" spans="1:81" ht="59.4" customHeight="1" x14ac:dyDescent="0.3">
      <c r="A14" s="31"/>
      <c r="B14" s="31"/>
      <c r="C14" s="31"/>
      <c r="D14" s="31"/>
      <c r="E14" s="33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81" ht="28.95" customHeight="1" x14ac:dyDescent="0.3">
      <c r="A15" s="31"/>
      <c r="B15" s="31"/>
      <c r="C15" s="31"/>
      <c r="D15" s="28"/>
      <c r="E15" s="34"/>
      <c r="F15" s="5" t="s">
        <v>27</v>
      </c>
      <c r="G15" s="26" t="s">
        <v>28</v>
      </c>
      <c r="H15" s="26" t="s">
        <v>27</v>
      </c>
      <c r="I15" s="26" t="s">
        <v>28</v>
      </c>
      <c r="J15" s="26" t="s">
        <v>27</v>
      </c>
      <c r="K15" s="26" t="s">
        <v>28</v>
      </c>
      <c r="L15" s="26" t="s">
        <v>29</v>
      </c>
      <c r="M15" s="26" t="s">
        <v>21</v>
      </c>
      <c r="N15" s="26" t="s">
        <v>21</v>
      </c>
      <c r="O15" s="26" t="s">
        <v>22</v>
      </c>
      <c r="P15" s="26" t="s">
        <v>23</v>
      </c>
      <c r="Q15" s="26" t="s">
        <v>23</v>
      </c>
      <c r="R15" s="26" t="s">
        <v>22</v>
      </c>
      <c r="S15" s="26"/>
    </row>
    <row r="16" spans="1:81" s="6" customFormat="1" ht="12.75" customHeight="1" x14ac:dyDescent="0.25">
      <c r="A16" s="11" t="s">
        <v>69</v>
      </c>
      <c r="B16" s="12" t="s">
        <v>92</v>
      </c>
      <c r="C16" s="13" t="s">
        <v>46</v>
      </c>
      <c r="D16" s="14">
        <v>1368500</v>
      </c>
      <c r="E16" s="14">
        <v>900000</v>
      </c>
      <c r="F16" s="16" t="s">
        <v>116</v>
      </c>
      <c r="G16" s="20" t="s">
        <v>114</v>
      </c>
      <c r="H16" s="16" t="s">
        <v>119</v>
      </c>
      <c r="I16" s="20" t="s">
        <v>114</v>
      </c>
      <c r="J16" s="16" t="s">
        <v>138</v>
      </c>
      <c r="K16" s="20" t="s">
        <v>114</v>
      </c>
      <c r="L16" s="7">
        <v>37</v>
      </c>
      <c r="M16" s="7">
        <v>13</v>
      </c>
      <c r="N16" s="7">
        <v>13</v>
      </c>
      <c r="O16" s="7">
        <v>5</v>
      </c>
      <c r="P16" s="7">
        <v>9</v>
      </c>
      <c r="Q16" s="7">
        <v>9</v>
      </c>
      <c r="R16" s="7">
        <v>4</v>
      </c>
      <c r="S16" s="8">
        <f>SUM(L16:R16)</f>
        <v>90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5">
      <c r="A17" s="11" t="s">
        <v>70</v>
      </c>
      <c r="B17" s="13" t="s">
        <v>93</v>
      </c>
      <c r="C17" s="13" t="s">
        <v>47</v>
      </c>
      <c r="D17" s="14">
        <v>1154500</v>
      </c>
      <c r="E17" s="14">
        <v>500000</v>
      </c>
      <c r="F17" s="16" t="s">
        <v>117</v>
      </c>
      <c r="G17" s="20" t="s">
        <v>114</v>
      </c>
      <c r="H17" s="16" t="s">
        <v>126</v>
      </c>
      <c r="I17" s="20" t="s">
        <v>114</v>
      </c>
      <c r="J17" s="16" t="s">
        <v>139</v>
      </c>
      <c r="K17" s="20" t="s">
        <v>148</v>
      </c>
      <c r="L17" s="7">
        <v>20</v>
      </c>
      <c r="M17" s="7">
        <v>10</v>
      </c>
      <c r="N17" s="7">
        <v>10</v>
      </c>
      <c r="O17" s="7">
        <v>4</v>
      </c>
      <c r="P17" s="7">
        <v>5</v>
      </c>
      <c r="Q17" s="7">
        <v>6</v>
      </c>
      <c r="R17" s="7">
        <v>3</v>
      </c>
      <c r="S17" s="8">
        <f t="shared" ref="S17:S39" si="0">SUM(L17:R17)</f>
        <v>58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25">
      <c r="A18" s="11" t="s">
        <v>71</v>
      </c>
      <c r="B18" s="13" t="s">
        <v>94</v>
      </c>
      <c r="C18" s="12" t="s">
        <v>48</v>
      </c>
      <c r="D18" s="14">
        <v>17400000</v>
      </c>
      <c r="E18" s="14">
        <v>8700000</v>
      </c>
      <c r="F18" s="16" t="s">
        <v>118</v>
      </c>
      <c r="G18" s="20" t="s">
        <v>115</v>
      </c>
      <c r="H18" s="16" t="s">
        <v>116</v>
      </c>
      <c r="I18" s="20" t="s">
        <v>115</v>
      </c>
      <c r="J18" s="16" t="s">
        <v>140</v>
      </c>
      <c r="K18" s="20" t="s">
        <v>115</v>
      </c>
      <c r="L18" s="7">
        <v>10</v>
      </c>
      <c r="M18" s="7">
        <v>4</v>
      </c>
      <c r="N18" s="7">
        <v>4</v>
      </c>
      <c r="O18" s="7">
        <v>3</v>
      </c>
      <c r="P18" s="7">
        <v>3</v>
      </c>
      <c r="Q18" s="7">
        <v>2</v>
      </c>
      <c r="R18" s="7">
        <v>2</v>
      </c>
      <c r="S18" s="8">
        <f t="shared" si="0"/>
        <v>28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5">
      <c r="A19" s="11" t="s">
        <v>72</v>
      </c>
      <c r="B19" s="13" t="s">
        <v>95</v>
      </c>
      <c r="C19" s="13" t="s">
        <v>49</v>
      </c>
      <c r="D19" s="14">
        <v>2650000</v>
      </c>
      <c r="E19" s="14">
        <v>1300000</v>
      </c>
      <c r="F19" s="16" t="s">
        <v>118</v>
      </c>
      <c r="G19" s="20" t="s">
        <v>115</v>
      </c>
      <c r="H19" s="16" t="s">
        <v>120</v>
      </c>
      <c r="I19" s="20" t="s">
        <v>149</v>
      </c>
      <c r="J19" s="16" t="s">
        <v>141</v>
      </c>
      <c r="K19" s="20" t="s">
        <v>114</v>
      </c>
      <c r="L19" s="7">
        <v>35</v>
      </c>
      <c r="M19" s="7">
        <v>12</v>
      </c>
      <c r="N19" s="7">
        <v>12</v>
      </c>
      <c r="O19" s="7">
        <v>5</v>
      </c>
      <c r="P19" s="7">
        <v>5</v>
      </c>
      <c r="Q19" s="7">
        <v>8</v>
      </c>
      <c r="R19" s="7">
        <v>3</v>
      </c>
      <c r="S19" s="8">
        <f>SUM(L19:R19)</f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25">
      <c r="A20" s="11" t="s">
        <v>73</v>
      </c>
      <c r="B20" s="13" t="s">
        <v>96</v>
      </c>
      <c r="C20" s="13" t="s">
        <v>50</v>
      </c>
      <c r="D20" s="14">
        <v>1040615</v>
      </c>
      <c r="E20" s="14">
        <v>500000</v>
      </c>
      <c r="F20" s="16" t="s">
        <v>119</v>
      </c>
      <c r="G20" s="20" t="s">
        <v>115</v>
      </c>
      <c r="H20" s="16" t="s">
        <v>120</v>
      </c>
      <c r="I20" s="20" t="s">
        <v>115</v>
      </c>
      <c r="J20" s="16" t="s">
        <v>142</v>
      </c>
      <c r="K20" s="20" t="s">
        <v>114</v>
      </c>
      <c r="L20" s="7">
        <v>30</v>
      </c>
      <c r="M20" s="7">
        <v>11</v>
      </c>
      <c r="N20" s="7">
        <v>10</v>
      </c>
      <c r="O20" s="7">
        <v>5</v>
      </c>
      <c r="P20" s="7">
        <v>6</v>
      </c>
      <c r="Q20" s="7">
        <v>7</v>
      </c>
      <c r="R20" s="7">
        <v>5</v>
      </c>
      <c r="S20" s="8">
        <f t="shared" si="0"/>
        <v>74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6" x14ac:dyDescent="0.25">
      <c r="A21" s="11" t="s">
        <v>74</v>
      </c>
      <c r="B21" s="13" t="s">
        <v>97</v>
      </c>
      <c r="C21" s="13" t="s">
        <v>51</v>
      </c>
      <c r="D21" s="14">
        <v>2556750</v>
      </c>
      <c r="E21" s="14">
        <v>850000</v>
      </c>
      <c r="F21" s="16" t="s">
        <v>120</v>
      </c>
      <c r="G21" s="20" t="s">
        <v>114</v>
      </c>
      <c r="H21" s="16" t="s">
        <v>130</v>
      </c>
      <c r="I21" s="20" t="s">
        <v>148</v>
      </c>
      <c r="J21" s="16" t="s">
        <v>143</v>
      </c>
      <c r="K21" s="20" t="s">
        <v>114</v>
      </c>
      <c r="L21" s="7">
        <v>29</v>
      </c>
      <c r="M21" s="7">
        <v>11</v>
      </c>
      <c r="N21" s="7">
        <v>10</v>
      </c>
      <c r="O21" s="7">
        <v>4</v>
      </c>
      <c r="P21" s="7">
        <v>6</v>
      </c>
      <c r="Q21" s="7">
        <v>6</v>
      </c>
      <c r="R21" s="7">
        <v>4</v>
      </c>
      <c r="S21" s="8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5">
      <c r="A22" s="11" t="s">
        <v>75</v>
      </c>
      <c r="B22" s="13" t="s">
        <v>98</v>
      </c>
      <c r="C22" s="13" t="s">
        <v>52</v>
      </c>
      <c r="D22" s="14">
        <v>2255000</v>
      </c>
      <c r="E22" s="14">
        <v>950000</v>
      </c>
      <c r="F22" s="16" t="s">
        <v>121</v>
      </c>
      <c r="G22" s="20" t="s">
        <v>115</v>
      </c>
      <c r="H22" s="16" t="s">
        <v>129</v>
      </c>
      <c r="I22" s="20" t="s">
        <v>115</v>
      </c>
      <c r="J22" s="16" t="s">
        <v>144</v>
      </c>
      <c r="K22" s="20" t="s">
        <v>115</v>
      </c>
      <c r="L22" s="7">
        <v>32</v>
      </c>
      <c r="M22" s="7">
        <v>11</v>
      </c>
      <c r="N22" s="7">
        <v>12</v>
      </c>
      <c r="O22" s="7">
        <v>5</v>
      </c>
      <c r="P22" s="7">
        <v>8</v>
      </c>
      <c r="Q22" s="7">
        <v>8</v>
      </c>
      <c r="R22" s="7">
        <v>5</v>
      </c>
      <c r="S22" s="8">
        <f t="shared" si="0"/>
        <v>81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5">
      <c r="A23" s="11" t="s">
        <v>76</v>
      </c>
      <c r="B23" s="13" t="s">
        <v>99</v>
      </c>
      <c r="C23" s="13" t="s">
        <v>53</v>
      </c>
      <c r="D23" s="14">
        <v>861800</v>
      </c>
      <c r="E23" s="14">
        <v>430900</v>
      </c>
      <c r="F23" s="16" t="s">
        <v>122</v>
      </c>
      <c r="G23" s="20" t="s">
        <v>115</v>
      </c>
      <c r="H23" s="16" t="s">
        <v>128</v>
      </c>
      <c r="I23" s="20" t="s">
        <v>115</v>
      </c>
      <c r="J23" s="16" t="s">
        <v>145</v>
      </c>
      <c r="K23" s="20" t="s">
        <v>115</v>
      </c>
      <c r="L23" s="7">
        <v>25</v>
      </c>
      <c r="M23" s="7">
        <v>10</v>
      </c>
      <c r="N23" s="7">
        <v>9</v>
      </c>
      <c r="O23" s="7">
        <v>3</v>
      </c>
      <c r="P23" s="7">
        <v>5</v>
      </c>
      <c r="Q23" s="7">
        <v>5</v>
      </c>
      <c r="R23" s="7">
        <v>2</v>
      </c>
      <c r="S23" s="8">
        <f t="shared" si="0"/>
        <v>59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3.5" customHeight="1" x14ac:dyDescent="0.25">
      <c r="A24" s="11" t="s">
        <v>77</v>
      </c>
      <c r="B24" s="13" t="s">
        <v>100</v>
      </c>
      <c r="C24" s="13" t="s">
        <v>54</v>
      </c>
      <c r="D24" s="14">
        <v>2120000</v>
      </c>
      <c r="E24" s="14">
        <v>1000000</v>
      </c>
      <c r="F24" s="16" t="s">
        <v>123</v>
      </c>
      <c r="G24" s="20" t="s">
        <v>114</v>
      </c>
      <c r="H24" s="16" t="s">
        <v>127</v>
      </c>
      <c r="I24" s="20" t="s">
        <v>114</v>
      </c>
      <c r="J24" s="16" t="s">
        <v>146</v>
      </c>
      <c r="K24" s="20" t="s">
        <v>115</v>
      </c>
      <c r="L24" s="7">
        <v>30</v>
      </c>
      <c r="M24" s="7">
        <v>13</v>
      </c>
      <c r="N24" s="7">
        <v>12</v>
      </c>
      <c r="O24" s="7">
        <v>5</v>
      </c>
      <c r="P24" s="7">
        <v>9</v>
      </c>
      <c r="Q24" s="7">
        <v>9</v>
      </c>
      <c r="R24" s="7">
        <v>5</v>
      </c>
      <c r="S24" s="8">
        <f t="shared" si="0"/>
        <v>83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25">
      <c r="A25" s="11" t="s">
        <v>78</v>
      </c>
      <c r="B25" s="13" t="s">
        <v>101</v>
      </c>
      <c r="C25" s="13" t="s">
        <v>55</v>
      </c>
      <c r="D25" s="14">
        <v>1665000</v>
      </c>
      <c r="E25" s="14">
        <v>700000</v>
      </c>
      <c r="F25" s="16" t="s">
        <v>124</v>
      </c>
      <c r="G25" s="20" t="s">
        <v>114</v>
      </c>
      <c r="H25" s="16" t="s">
        <v>125</v>
      </c>
      <c r="I25" s="20" t="s">
        <v>114</v>
      </c>
      <c r="J25" s="16" t="s">
        <v>147</v>
      </c>
      <c r="K25" s="20" t="s">
        <v>114</v>
      </c>
      <c r="L25" s="7">
        <v>33</v>
      </c>
      <c r="M25" s="7">
        <v>12</v>
      </c>
      <c r="N25" s="7">
        <v>13</v>
      </c>
      <c r="O25" s="7">
        <v>5</v>
      </c>
      <c r="P25" s="7">
        <v>9</v>
      </c>
      <c r="Q25" s="7">
        <v>9</v>
      </c>
      <c r="R25" s="7">
        <v>4</v>
      </c>
      <c r="S25" s="8">
        <f t="shared" si="0"/>
        <v>85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25">
      <c r="A26" s="11" t="s">
        <v>79</v>
      </c>
      <c r="B26" s="13" t="s">
        <v>102</v>
      </c>
      <c r="C26" s="13" t="s">
        <v>56</v>
      </c>
      <c r="D26" s="14">
        <v>842500</v>
      </c>
      <c r="E26" s="14">
        <v>400000</v>
      </c>
      <c r="F26" s="16" t="s">
        <v>125</v>
      </c>
      <c r="G26" s="20" t="s">
        <v>115</v>
      </c>
      <c r="H26" s="16" t="s">
        <v>122</v>
      </c>
      <c r="I26" s="20" t="s">
        <v>115</v>
      </c>
      <c r="J26" s="16" t="s">
        <v>138</v>
      </c>
      <c r="K26" s="20" t="s">
        <v>114</v>
      </c>
      <c r="L26" s="7">
        <v>20</v>
      </c>
      <c r="M26" s="7">
        <v>7</v>
      </c>
      <c r="N26" s="7">
        <v>9</v>
      </c>
      <c r="O26" s="7">
        <v>4</v>
      </c>
      <c r="P26" s="7">
        <v>5</v>
      </c>
      <c r="Q26" s="7">
        <v>6</v>
      </c>
      <c r="R26" s="7">
        <v>5</v>
      </c>
      <c r="S26" s="8">
        <f t="shared" si="0"/>
        <v>56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25">
      <c r="A27" s="11" t="s">
        <v>80</v>
      </c>
      <c r="B27" s="13" t="s">
        <v>103</v>
      </c>
      <c r="C27" s="13" t="s">
        <v>57</v>
      </c>
      <c r="D27" s="14">
        <v>1043200</v>
      </c>
      <c r="E27" s="14">
        <v>750000</v>
      </c>
      <c r="F27" s="16" t="s">
        <v>126</v>
      </c>
      <c r="G27" s="20" t="s">
        <v>115</v>
      </c>
      <c r="H27" s="16" t="s">
        <v>130</v>
      </c>
      <c r="I27" s="20" t="s">
        <v>115</v>
      </c>
      <c r="J27" s="16" t="s">
        <v>139</v>
      </c>
      <c r="K27" s="20" t="s">
        <v>114</v>
      </c>
      <c r="L27" s="7">
        <v>28</v>
      </c>
      <c r="M27" s="7">
        <v>12</v>
      </c>
      <c r="N27" s="7">
        <v>11</v>
      </c>
      <c r="O27" s="7">
        <v>4</v>
      </c>
      <c r="P27" s="7">
        <v>6</v>
      </c>
      <c r="Q27" s="7">
        <v>7</v>
      </c>
      <c r="R27" s="7">
        <v>4</v>
      </c>
      <c r="S27" s="8">
        <f t="shared" si="0"/>
        <v>72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25">
      <c r="A28" s="11" t="s">
        <v>81</v>
      </c>
      <c r="B28" s="13" t="s">
        <v>104</v>
      </c>
      <c r="C28" s="13" t="s">
        <v>58</v>
      </c>
      <c r="D28" s="14">
        <v>3535000</v>
      </c>
      <c r="E28" s="14">
        <v>1400000</v>
      </c>
      <c r="F28" s="16" t="s">
        <v>127</v>
      </c>
      <c r="G28" s="20" t="s">
        <v>115</v>
      </c>
      <c r="H28" s="16" t="s">
        <v>129</v>
      </c>
      <c r="I28" s="20" t="s">
        <v>114</v>
      </c>
      <c r="J28" s="16" t="s">
        <v>140</v>
      </c>
      <c r="K28" s="20" t="s">
        <v>115</v>
      </c>
      <c r="L28" s="7">
        <v>20</v>
      </c>
      <c r="M28" s="7">
        <v>12</v>
      </c>
      <c r="N28" s="7">
        <v>10</v>
      </c>
      <c r="O28" s="7">
        <v>5</v>
      </c>
      <c r="P28" s="7">
        <v>7</v>
      </c>
      <c r="Q28" s="7">
        <v>7</v>
      </c>
      <c r="R28" s="7">
        <v>3</v>
      </c>
      <c r="S28" s="8">
        <f t="shared" si="0"/>
        <v>64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ht="12.6" x14ac:dyDescent="0.25">
      <c r="A29" s="11" t="s">
        <v>82</v>
      </c>
      <c r="B29" s="13" t="s">
        <v>105</v>
      </c>
      <c r="C29" s="13" t="s">
        <v>59</v>
      </c>
      <c r="D29" s="14">
        <v>2863000</v>
      </c>
      <c r="E29" s="14">
        <v>900000</v>
      </c>
      <c r="F29" s="16" t="s">
        <v>119</v>
      </c>
      <c r="G29" s="20" t="s">
        <v>149</v>
      </c>
      <c r="H29" s="16" t="s">
        <v>124</v>
      </c>
      <c r="I29" s="20" t="s">
        <v>115</v>
      </c>
      <c r="J29" s="16" t="s">
        <v>143</v>
      </c>
      <c r="K29" s="20" t="s">
        <v>114</v>
      </c>
      <c r="L29" s="7">
        <v>30</v>
      </c>
      <c r="M29" s="7">
        <v>13</v>
      </c>
      <c r="N29" s="7">
        <v>12</v>
      </c>
      <c r="O29" s="7">
        <v>5</v>
      </c>
      <c r="P29" s="7">
        <v>9</v>
      </c>
      <c r="Q29" s="7">
        <v>8</v>
      </c>
      <c r="R29" s="7">
        <v>5</v>
      </c>
      <c r="S29" s="8">
        <f t="shared" si="0"/>
        <v>82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25">
      <c r="A30" s="11" t="s">
        <v>83</v>
      </c>
      <c r="B30" s="13" t="s">
        <v>106</v>
      </c>
      <c r="C30" s="13" t="s">
        <v>60</v>
      </c>
      <c r="D30" s="14">
        <v>954000</v>
      </c>
      <c r="E30" s="14">
        <v>720000</v>
      </c>
      <c r="F30" s="16" t="s">
        <v>128</v>
      </c>
      <c r="G30" s="20" t="s">
        <v>114</v>
      </c>
      <c r="H30" s="16" t="s">
        <v>117</v>
      </c>
      <c r="I30" s="20" t="s">
        <v>114</v>
      </c>
      <c r="J30" s="18" t="s">
        <v>142</v>
      </c>
      <c r="K30" s="20" t="s">
        <v>114</v>
      </c>
      <c r="L30" s="7">
        <v>28</v>
      </c>
      <c r="M30" s="7">
        <v>11</v>
      </c>
      <c r="N30" s="7">
        <v>11</v>
      </c>
      <c r="O30" s="7">
        <v>4</v>
      </c>
      <c r="P30" s="7">
        <v>6</v>
      </c>
      <c r="Q30" s="7">
        <v>7</v>
      </c>
      <c r="R30" s="7">
        <v>4</v>
      </c>
      <c r="S30" s="8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25">
      <c r="A31" s="11" t="s">
        <v>84</v>
      </c>
      <c r="B31" s="13" t="s">
        <v>107</v>
      </c>
      <c r="C31" s="13" t="s">
        <v>61</v>
      </c>
      <c r="D31" s="14">
        <v>640000</v>
      </c>
      <c r="E31" s="14">
        <v>360000</v>
      </c>
      <c r="F31" s="16" t="s">
        <v>129</v>
      </c>
      <c r="G31" s="20" t="s">
        <v>115</v>
      </c>
      <c r="H31" s="16" t="s">
        <v>132</v>
      </c>
      <c r="I31" s="20" t="s">
        <v>114</v>
      </c>
      <c r="J31" s="18" t="s">
        <v>144</v>
      </c>
      <c r="K31" s="20" t="s">
        <v>114</v>
      </c>
      <c r="L31" s="7">
        <v>33</v>
      </c>
      <c r="M31" s="7">
        <v>13</v>
      </c>
      <c r="N31" s="7">
        <v>13</v>
      </c>
      <c r="O31" s="7">
        <v>4</v>
      </c>
      <c r="P31" s="7">
        <v>8</v>
      </c>
      <c r="Q31" s="7">
        <v>8</v>
      </c>
      <c r="R31" s="7">
        <v>5</v>
      </c>
      <c r="S31" s="8">
        <f t="shared" si="0"/>
        <v>84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25">
      <c r="A32" s="11" t="s">
        <v>85</v>
      </c>
      <c r="B32" s="13" t="s">
        <v>108</v>
      </c>
      <c r="C32" s="13" t="s">
        <v>62</v>
      </c>
      <c r="D32" s="14">
        <v>1376400</v>
      </c>
      <c r="E32" s="14">
        <v>700000</v>
      </c>
      <c r="F32" s="16" t="s">
        <v>121</v>
      </c>
      <c r="G32" s="20" t="s">
        <v>115</v>
      </c>
      <c r="H32" s="16" t="s">
        <v>123</v>
      </c>
      <c r="I32" s="20" t="s">
        <v>115</v>
      </c>
      <c r="J32" s="18" t="s">
        <v>145</v>
      </c>
      <c r="K32" s="20" t="s">
        <v>114</v>
      </c>
      <c r="L32" s="7">
        <v>24</v>
      </c>
      <c r="M32" s="7">
        <v>10</v>
      </c>
      <c r="N32" s="7">
        <v>9</v>
      </c>
      <c r="O32" s="7">
        <v>3</v>
      </c>
      <c r="P32" s="7">
        <v>5</v>
      </c>
      <c r="Q32" s="7">
        <v>6</v>
      </c>
      <c r="R32" s="7">
        <v>3</v>
      </c>
      <c r="S32" s="8">
        <f t="shared" si="0"/>
        <v>60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6" x14ac:dyDescent="0.25">
      <c r="A33" s="11" t="s">
        <v>86</v>
      </c>
      <c r="B33" s="13" t="s">
        <v>109</v>
      </c>
      <c r="C33" s="13" t="s">
        <v>63</v>
      </c>
      <c r="D33" s="14">
        <v>2150000</v>
      </c>
      <c r="E33" s="14">
        <v>900000</v>
      </c>
      <c r="F33" s="16" t="s">
        <v>130</v>
      </c>
      <c r="G33" s="20" t="s">
        <v>114</v>
      </c>
      <c r="H33" s="16" t="s">
        <v>131</v>
      </c>
      <c r="I33" s="20" t="s">
        <v>114</v>
      </c>
      <c r="J33" s="18" t="s">
        <v>146</v>
      </c>
      <c r="K33" s="20" t="s">
        <v>114</v>
      </c>
      <c r="L33" s="7">
        <v>35</v>
      </c>
      <c r="M33" s="7">
        <v>13</v>
      </c>
      <c r="N33" s="7">
        <v>13</v>
      </c>
      <c r="O33" s="7">
        <v>5</v>
      </c>
      <c r="P33" s="7">
        <v>8</v>
      </c>
      <c r="Q33" s="7">
        <v>9</v>
      </c>
      <c r="R33" s="7">
        <v>4</v>
      </c>
      <c r="S33" s="8">
        <f t="shared" si="0"/>
        <v>87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ht="12.75" customHeight="1" x14ac:dyDescent="0.25">
      <c r="A34" s="11" t="s">
        <v>87</v>
      </c>
      <c r="B34" s="13" t="s">
        <v>110</v>
      </c>
      <c r="C34" s="13" t="s">
        <v>64</v>
      </c>
      <c r="D34" s="14">
        <v>1150000</v>
      </c>
      <c r="E34" s="14">
        <v>740000</v>
      </c>
      <c r="F34" s="16" t="s">
        <v>131</v>
      </c>
      <c r="G34" s="20" t="s">
        <v>114</v>
      </c>
      <c r="H34" s="16" t="s">
        <v>133</v>
      </c>
      <c r="I34" s="20" t="s">
        <v>115</v>
      </c>
      <c r="J34" s="18" t="s">
        <v>147</v>
      </c>
      <c r="K34" s="20" t="s">
        <v>114</v>
      </c>
      <c r="L34" s="7">
        <v>35</v>
      </c>
      <c r="M34" s="7">
        <v>12</v>
      </c>
      <c r="N34" s="7">
        <v>12</v>
      </c>
      <c r="O34" s="7">
        <v>5</v>
      </c>
      <c r="P34" s="7">
        <v>7</v>
      </c>
      <c r="Q34" s="7">
        <v>8</v>
      </c>
      <c r="R34" s="7">
        <v>3</v>
      </c>
      <c r="S34" s="8">
        <f t="shared" si="0"/>
        <v>82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5">
      <c r="A35" s="11" t="s">
        <v>88</v>
      </c>
      <c r="B35" s="13" t="s">
        <v>111</v>
      </c>
      <c r="C35" s="13" t="s">
        <v>65</v>
      </c>
      <c r="D35" s="14">
        <v>1358400</v>
      </c>
      <c r="E35" s="14">
        <v>800000</v>
      </c>
      <c r="F35" s="16" t="s">
        <v>132</v>
      </c>
      <c r="G35" s="20" t="s">
        <v>114</v>
      </c>
      <c r="H35" s="16" t="s">
        <v>137</v>
      </c>
      <c r="I35" s="20" t="s">
        <v>114</v>
      </c>
      <c r="J35" s="18" t="s">
        <v>138</v>
      </c>
      <c r="K35" s="20" t="s">
        <v>114</v>
      </c>
      <c r="L35" s="7">
        <v>33</v>
      </c>
      <c r="M35" s="7">
        <v>13</v>
      </c>
      <c r="N35" s="7">
        <v>13</v>
      </c>
      <c r="O35" s="7">
        <v>5</v>
      </c>
      <c r="P35" s="7">
        <v>9</v>
      </c>
      <c r="Q35" s="7">
        <v>9</v>
      </c>
      <c r="R35" s="7">
        <v>5</v>
      </c>
      <c r="S35" s="8">
        <f t="shared" si="0"/>
        <v>87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25">
      <c r="A36" s="11" t="s">
        <v>89</v>
      </c>
      <c r="B36" s="13" t="s">
        <v>112</v>
      </c>
      <c r="C36" s="13" t="s">
        <v>66</v>
      </c>
      <c r="D36" s="14">
        <v>2093000</v>
      </c>
      <c r="E36" s="14">
        <v>1346000</v>
      </c>
      <c r="F36" s="16" t="s">
        <v>133</v>
      </c>
      <c r="G36" s="20" t="s">
        <v>114</v>
      </c>
      <c r="H36" s="16" t="s">
        <v>121</v>
      </c>
      <c r="I36" s="20" t="s">
        <v>114</v>
      </c>
      <c r="J36" s="18" t="s">
        <v>139</v>
      </c>
      <c r="K36" s="20" t="s">
        <v>114</v>
      </c>
      <c r="L36" s="7">
        <v>33</v>
      </c>
      <c r="M36" s="7">
        <v>11</v>
      </c>
      <c r="N36" s="7">
        <v>12</v>
      </c>
      <c r="O36" s="7">
        <v>5</v>
      </c>
      <c r="P36" s="7">
        <v>8</v>
      </c>
      <c r="Q36" s="7">
        <v>8</v>
      </c>
      <c r="R36" s="7">
        <v>4</v>
      </c>
      <c r="S36" s="8">
        <f>SUM(L36:R36)</f>
        <v>81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25">
      <c r="A37" s="11" t="s">
        <v>134</v>
      </c>
      <c r="B37" s="13" t="s">
        <v>136</v>
      </c>
      <c r="C37" s="13" t="s">
        <v>135</v>
      </c>
      <c r="D37" s="14">
        <v>1727700</v>
      </c>
      <c r="E37" s="14">
        <v>1100000</v>
      </c>
      <c r="F37" s="16" t="s">
        <v>122</v>
      </c>
      <c r="G37" s="20" t="s">
        <v>114</v>
      </c>
      <c r="H37" s="16" t="s">
        <v>116</v>
      </c>
      <c r="I37" s="20" t="s">
        <v>114</v>
      </c>
      <c r="J37" s="18" t="s">
        <v>142</v>
      </c>
      <c r="K37" s="20" t="s">
        <v>114</v>
      </c>
      <c r="L37" s="7">
        <v>29</v>
      </c>
      <c r="M37" s="7">
        <v>11</v>
      </c>
      <c r="N37" s="7">
        <v>10</v>
      </c>
      <c r="O37" s="7">
        <v>4</v>
      </c>
      <c r="P37" s="7">
        <v>6</v>
      </c>
      <c r="Q37" s="7">
        <v>7</v>
      </c>
      <c r="R37" s="7">
        <v>3</v>
      </c>
      <c r="S37" s="8">
        <f>SUM(L37:R37)</f>
        <v>70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25">
      <c r="A38" s="11" t="s">
        <v>90</v>
      </c>
      <c r="B38" s="13" t="s">
        <v>113</v>
      </c>
      <c r="C38" s="13" t="s">
        <v>67</v>
      </c>
      <c r="D38" s="14">
        <v>800320</v>
      </c>
      <c r="E38" s="14">
        <v>400000</v>
      </c>
      <c r="F38" s="16" t="s">
        <v>116</v>
      </c>
      <c r="G38" s="20" t="s">
        <v>114</v>
      </c>
      <c r="H38" s="16" t="s">
        <v>119</v>
      </c>
      <c r="I38" s="20" t="s">
        <v>114</v>
      </c>
      <c r="J38" s="18" t="s">
        <v>140</v>
      </c>
      <c r="K38" s="20" t="s">
        <v>114</v>
      </c>
      <c r="L38" s="7">
        <v>29</v>
      </c>
      <c r="M38" s="7">
        <v>11</v>
      </c>
      <c r="N38" s="7">
        <v>10</v>
      </c>
      <c r="O38" s="7">
        <v>4</v>
      </c>
      <c r="P38" s="7">
        <v>7</v>
      </c>
      <c r="Q38" s="7">
        <v>7</v>
      </c>
      <c r="R38" s="7">
        <v>2</v>
      </c>
      <c r="S38" s="8">
        <f t="shared" si="0"/>
        <v>70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25">
      <c r="A39" s="11" t="s">
        <v>91</v>
      </c>
      <c r="B39" s="13" t="s">
        <v>103</v>
      </c>
      <c r="C39" s="13" t="s">
        <v>68</v>
      </c>
      <c r="D39" s="15">
        <v>1023501</v>
      </c>
      <c r="E39" s="15">
        <v>750000</v>
      </c>
      <c r="F39" s="17" t="s">
        <v>117</v>
      </c>
      <c r="G39" s="21" t="s">
        <v>114</v>
      </c>
      <c r="H39" s="17" t="s">
        <v>126</v>
      </c>
      <c r="I39" s="21" t="s">
        <v>114</v>
      </c>
      <c r="J39" s="19" t="s">
        <v>141</v>
      </c>
      <c r="K39" s="21" t="s">
        <v>114</v>
      </c>
      <c r="L39" s="7">
        <v>32</v>
      </c>
      <c r="M39" s="7">
        <v>12</v>
      </c>
      <c r="N39" s="7">
        <v>12</v>
      </c>
      <c r="O39" s="7">
        <v>5</v>
      </c>
      <c r="P39" s="7">
        <v>8</v>
      </c>
      <c r="Q39" s="7">
        <v>8</v>
      </c>
      <c r="R39" s="7">
        <v>4</v>
      </c>
      <c r="S39" s="8">
        <f t="shared" si="0"/>
        <v>81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ht="12.6" x14ac:dyDescent="0.3">
      <c r="D40" s="23">
        <f>SUM(D16:D39)</f>
        <v>54629186</v>
      </c>
      <c r="E40" s="23">
        <f>SUM(E16:E39)</f>
        <v>27096900</v>
      </c>
      <c r="F40" s="9"/>
    </row>
    <row r="41" spans="1:81" ht="12.6" x14ac:dyDescent="0.3">
      <c r="D41" s="4"/>
      <c r="E41" s="22"/>
      <c r="F41" s="9"/>
      <c r="G41" s="9"/>
      <c r="H41" s="9"/>
    </row>
  </sheetData>
  <mergeCells count="23">
    <mergeCell ref="R13:R14"/>
    <mergeCell ref="S13:S14"/>
    <mergeCell ref="L13:L14"/>
    <mergeCell ref="M13:M14"/>
    <mergeCell ref="N13:N14"/>
    <mergeCell ref="O13:O14"/>
    <mergeCell ref="P13:P14"/>
    <mergeCell ref="Q13:Q14"/>
    <mergeCell ref="D11:K11"/>
    <mergeCell ref="A13:A15"/>
    <mergeCell ref="B13:B15"/>
    <mergeCell ref="C13:C15"/>
    <mergeCell ref="D13:D15"/>
    <mergeCell ref="E13:E15"/>
    <mergeCell ref="F13:G14"/>
    <mergeCell ref="H13:I14"/>
    <mergeCell ref="J13:K14"/>
    <mergeCell ref="D3:K3"/>
    <mergeCell ref="A4:C4"/>
    <mergeCell ref="D4:K4"/>
    <mergeCell ref="D5:K5"/>
    <mergeCell ref="D6:K6"/>
    <mergeCell ref="D9:K9"/>
  </mergeCells>
  <dataValidations count="4">
    <dataValidation type="decimal" operator="lessThanOrEqual" allowBlank="1" showInputMessage="1" showErrorMessage="1" error="max. 40" sqref="L16:L39" xr:uid="{054A49BB-5358-4549-86EE-5BD41A3A4E8F}">
      <formula1>40</formula1>
    </dataValidation>
    <dataValidation type="decimal" operator="lessThanOrEqual" allowBlank="1" showInputMessage="1" showErrorMessage="1" error="max. 15" sqref="M16:N39" xr:uid="{E139C645-719E-4837-83DA-D70C152DBC55}">
      <formula1>15</formula1>
    </dataValidation>
    <dataValidation type="decimal" operator="lessThanOrEqual" allowBlank="1" showInputMessage="1" showErrorMessage="1" error="max. 10" sqref="P16:Q39" xr:uid="{0D4A81A4-E9F6-4CF5-B50C-D677E350A52D}">
      <formula1>10</formula1>
    </dataValidation>
    <dataValidation type="decimal" operator="lessThanOrEqual" allowBlank="1" showInputMessage="1" showErrorMessage="1" error="max. 5" sqref="R16:R39 O16:O39" xr:uid="{2B754297-4A75-4BB3-BE5E-63854A0CE065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3E50-63B3-4F02-9545-931D482C63A5}">
  <dimension ref="A1:CC4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36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30" t="s">
        <v>37</v>
      </c>
      <c r="E3" s="30"/>
      <c r="F3" s="30"/>
      <c r="G3" s="30"/>
      <c r="H3" s="30"/>
      <c r="I3" s="30"/>
      <c r="J3" s="30"/>
      <c r="K3" s="30"/>
    </row>
    <row r="4" spans="1:81" ht="39" customHeight="1" x14ac:dyDescent="0.3">
      <c r="A4" s="35" t="s">
        <v>45</v>
      </c>
      <c r="B4" s="35"/>
      <c r="C4" s="35"/>
      <c r="D4" s="30" t="s">
        <v>38</v>
      </c>
      <c r="E4" s="30"/>
      <c r="F4" s="30"/>
      <c r="G4" s="30"/>
      <c r="H4" s="30"/>
      <c r="I4" s="30"/>
      <c r="J4" s="30"/>
      <c r="K4" s="30"/>
    </row>
    <row r="5" spans="1:81" ht="25.2" customHeight="1" x14ac:dyDescent="0.3">
      <c r="A5" s="10" t="s">
        <v>44</v>
      </c>
      <c r="D5" s="30" t="s">
        <v>39</v>
      </c>
      <c r="E5" s="30"/>
      <c r="F5" s="30"/>
      <c r="G5" s="30"/>
      <c r="H5" s="30"/>
      <c r="I5" s="30"/>
      <c r="J5" s="30"/>
      <c r="K5" s="30"/>
    </row>
    <row r="6" spans="1:81" ht="12.6" x14ac:dyDescent="0.3">
      <c r="A6" s="4"/>
      <c r="D6" s="30" t="s">
        <v>41</v>
      </c>
      <c r="E6" s="30"/>
      <c r="F6" s="30"/>
      <c r="G6" s="30"/>
      <c r="H6" s="30"/>
      <c r="I6" s="30"/>
      <c r="J6" s="30"/>
      <c r="K6" s="30"/>
    </row>
    <row r="7" spans="1:81" ht="12" x14ac:dyDescent="0.3">
      <c r="G7" s="2"/>
      <c r="H7" s="2"/>
    </row>
    <row r="8" spans="1:81" ht="12.6" x14ac:dyDescent="0.3">
      <c r="A8" s="4" t="s">
        <v>24</v>
      </c>
      <c r="D8" s="4" t="s">
        <v>26</v>
      </c>
    </row>
    <row r="9" spans="1:81" ht="38.4" customHeight="1" x14ac:dyDescent="0.3">
      <c r="D9" s="30" t="s">
        <v>40</v>
      </c>
      <c r="E9" s="30"/>
      <c r="F9" s="30"/>
      <c r="G9" s="30"/>
      <c r="H9" s="30"/>
      <c r="I9" s="30"/>
      <c r="J9" s="30"/>
      <c r="K9" s="30"/>
    </row>
    <row r="10" spans="1:81" ht="12.6" customHeight="1" x14ac:dyDescent="0.3">
      <c r="D10" s="25"/>
      <c r="E10" s="25"/>
      <c r="F10" s="25"/>
      <c r="G10" s="25"/>
      <c r="H10" s="25"/>
      <c r="I10" s="25"/>
      <c r="J10" s="25"/>
      <c r="K10" s="25"/>
    </row>
    <row r="11" spans="1:81" ht="12.6" customHeight="1" x14ac:dyDescent="0.3">
      <c r="D11" s="30" t="s">
        <v>150</v>
      </c>
      <c r="E11" s="30"/>
      <c r="F11" s="30"/>
      <c r="G11" s="30"/>
      <c r="H11" s="30"/>
      <c r="I11" s="30"/>
      <c r="J11" s="30"/>
      <c r="K11" s="30"/>
    </row>
    <row r="12" spans="1:81" ht="12.6" customHeight="1" x14ac:dyDescent="0.3">
      <c r="A12" s="4"/>
    </row>
    <row r="13" spans="1:81" ht="26.4" customHeight="1" x14ac:dyDescent="0.3">
      <c r="A13" s="27" t="s">
        <v>0</v>
      </c>
      <c r="B13" s="27" t="s">
        <v>1</v>
      </c>
      <c r="C13" s="27" t="s">
        <v>19</v>
      </c>
      <c r="D13" s="27" t="s">
        <v>13</v>
      </c>
      <c r="E13" s="32" t="s">
        <v>2</v>
      </c>
      <c r="F13" s="27" t="s">
        <v>33</v>
      </c>
      <c r="G13" s="27"/>
      <c r="H13" s="27" t="s">
        <v>34</v>
      </c>
      <c r="I13" s="27"/>
      <c r="J13" s="27" t="s">
        <v>35</v>
      </c>
      <c r="K13" s="27"/>
      <c r="L13" s="27" t="s">
        <v>15</v>
      </c>
      <c r="M13" s="27" t="s">
        <v>14</v>
      </c>
      <c r="N13" s="27" t="s">
        <v>16</v>
      </c>
      <c r="O13" s="27" t="s">
        <v>30</v>
      </c>
      <c r="P13" s="27" t="s">
        <v>31</v>
      </c>
      <c r="Q13" s="27" t="s">
        <v>32</v>
      </c>
      <c r="R13" s="27" t="s">
        <v>3</v>
      </c>
      <c r="S13" s="27" t="s">
        <v>4</v>
      </c>
    </row>
    <row r="14" spans="1:81" ht="59.4" customHeight="1" x14ac:dyDescent="0.3">
      <c r="A14" s="31"/>
      <c r="B14" s="31"/>
      <c r="C14" s="31"/>
      <c r="D14" s="31"/>
      <c r="E14" s="33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81" ht="28.95" customHeight="1" x14ac:dyDescent="0.3">
      <c r="A15" s="31"/>
      <c r="B15" s="31"/>
      <c r="C15" s="31"/>
      <c r="D15" s="28"/>
      <c r="E15" s="34"/>
      <c r="F15" s="5" t="s">
        <v>27</v>
      </c>
      <c r="G15" s="26" t="s">
        <v>28</v>
      </c>
      <c r="H15" s="26" t="s">
        <v>27</v>
      </c>
      <c r="I15" s="26" t="s">
        <v>28</v>
      </c>
      <c r="J15" s="26" t="s">
        <v>27</v>
      </c>
      <c r="K15" s="26" t="s">
        <v>28</v>
      </c>
      <c r="L15" s="26" t="s">
        <v>29</v>
      </c>
      <c r="M15" s="26" t="s">
        <v>21</v>
      </c>
      <c r="N15" s="26" t="s">
        <v>21</v>
      </c>
      <c r="O15" s="26" t="s">
        <v>22</v>
      </c>
      <c r="P15" s="26" t="s">
        <v>23</v>
      </c>
      <c r="Q15" s="26" t="s">
        <v>23</v>
      </c>
      <c r="R15" s="26" t="s">
        <v>22</v>
      </c>
      <c r="S15" s="26"/>
    </row>
    <row r="16" spans="1:81" s="6" customFormat="1" ht="12.75" customHeight="1" x14ac:dyDescent="0.25">
      <c r="A16" s="11" t="s">
        <v>69</v>
      </c>
      <c r="B16" s="12" t="s">
        <v>92</v>
      </c>
      <c r="C16" s="13" t="s">
        <v>46</v>
      </c>
      <c r="D16" s="14">
        <v>1368500</v>
      </c>
      <c r="E16" s="14">
        <v>900000</v>
      </c>
      <c r="F16" s="16" t="s">
        <v>116</v>
      </c>
      <c r="G16" s="20" t="s">
        <v>114</v>
      </c>
      <c r="H16" s="16" t="s">
        <v>119</v>
      </c>
      <c r="I16" s="20" t="s">
        <v>114</v>
      </c>
      <c r="J16" s="16" t="s">
        <v>138</v>
      </c>
      <c r="K16" s="20" t="s">
        <v>114</v>
      </c>
      <c r="L16" s="7">
        <v>33</v>
      </c>
      <c r="M16" s="7">
        <v>10</v>
      </c>
      <c r="N16" s="7">
        <v>10</v>
      </c>
      <c r="O16" s="7">
        <v>5</v>
      </c>
      <c r="P16" s="7">
        <v>9</v>
      </c>
      <c r="Q16" s="7">
        <v>9</v>
      </c>
      <c r="R16" s="7">
        <v>4</v>
      </c>
      <c r="S16" s="8">
        <f>SUM(L16:R16)</f>
        <v>80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5">
      <c r="A17" s="11" t="s">
        <v>70</v>
      </c>
      <c r="B17" s="13" t="s">
        <v>93</v>
      </c>
      <c r="C17" s="13" t="s">
        <v>47</v>
      </c>
      <c r="D17" s="14">
        <v>1154500</v>
      </c>
      <c r="E17" s="14">
        <v>500000</v>
      </c>
      <c r="F17" s="16" t="s">
        <v>117</v>
      </c>
      <c r="G17" s="20" t="s">
        <v>114</v>
      </c>
      <c r="H17" s="16" t="s">
        <v>126</v>
      </c>
      <c r="I17" s="20" t="s">
        <v>114</v>
      </c>
      <c r="J17" s="16" t="s">
        <v>139</v>
      </c>
      <c r="K17" s="20" t="s">
        <v>148</v>
      </c>
      <c r="L17" s="7">
        <v>25</v>
      </c>
      <c r="M17" s="7">
        <v>11</v>
      </c>
      <c r="N17" s="7">
        <v>7</v>
      </c>
      <c r="O17" s="7">
        <v>3</v>
      </c>
      <c r="P17" s="7">
        <v>5</v>
      </c>
      <c r="Q17" s="7">
        <v>6</v>
      </c>
      <c r="R17" s="7">
        <v>3</v>
      </c>
      <c r="S17" s="8">
        <f t="shared" ref="S17:S39" si="0">SUM(L17:R17)</f>
        <v>60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25">
      <c r="A18" s="11" t="s">
        <v>71</v>
      </c>
      <c r="B18" s="13" t="s">
        <v>94</v>
      </c>
      <c r="C18" s="12" t="s">
        <v>48</v>
      </c>
      <c r="D18" s="14">
        <v>17400000</v>
      </c>
      <c r="E18" s="14">
        <v>8700000</v>
      </c>
      <c r="F18" s="16" t="s">
        <v>118</v>
      </c>
      <c r="G18" s="20" t="s">
        <v>115</v>
      </c>
      <c r="H18" s="16" t="s">
        <v>116</v>
      </c>
      <c r="I18" s="20" t="s">
        <v>115</v>
      </c>
      <c r="J18" s="16" t="s">
        <v>140</v>
      </c>
      <c r="K18" s="20" t="s">
        <v>115</v>
      </c>
      <c r="L18" s="7">
        <v>5</v>
      </c>
      <c r="M18" s="7">
        <v>6</v>
      </c>
      <c r="N18" s="7">
        <v>2</v>
      </c>
      <c r="O18" s="7">
        <v>2</v>
      </c>
      <c r="P18" s="7">
        <v>3</v>
      </c>
      <c r="Q18" s="7">
        <v>3</v>
      </c>
      <c r="R18" s="7">
        <v>2</v>
      </c>
      <c r="S18" s="8">
        <f t="shared" si="0"/>
        <v>23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5">
      <c r="A19" s="11" t="s">
        <v>72</v>
      </c>
      <c r="B19" s="13" t="s">
        <v>95</v>
      </c>
      <c r="C19" s="13" t="s">
        <v>49</v>
      </c>
      <c r="D19" s="14">
        <v>2650000</v>
      </c>
      <c r="E19" s="14">
        <v>1300000</v>
      </c>
      <c r="F19" s="16" t="s">
        <v>118</v>
      </c>
      <c r="G19" s="20" t="s">
        <v>115</v>
      </c>
      <c r="H19" s="16" t="s">
        <v>120</v>
      </c>
      <c r="I19" s="20" t="s">
        <v>149</v>
      </c>
      <c r="J19" s="16" t="s">
        <v>141</v>
      </c>
      <c r="K19" s="20" t="s">
        <v>114</v>
      </c>
      <c r="L19" s="7">
        <v>34</v>
      </c>
      <c r="M19" s="7">
        <v>12</v>
      </c>
      <c r="N19" s="7">
        <v>12</v>
      </c>
      <c r="O19" s="7">
        <v>5</v>
      </c>
      <c r="P19" s="7">
        <v>7</v>
      </c>
      <c r="Q19" s="7">
        <v>8</v>
      </c>
      <c r="R19" s="7">
        <v>3</v>
      </c>
      <c r="S19" s="8">
        <f>SUM(L19:R19)</f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25">
      <c r="A20" s="11" t="s">
        <v>73</v>
      </c>
      <c r="B20" s="13" t="s">
        <v>96</v>
      </c>
      <c r="C20" s="13" t="s">
        <v>50</v>
      </c>
      <c r="D20" s="14">
        <v>1040615</v>
      </c>
      <c r="E20" s="14">
        <v>500000</v>
      </c>
      <c r="F20" s="16" t="s">
        <v>119</v>
      </c>
      <c r="G20" s="20" t="s">
        <v>115</v>
      </c>
      <c r="H20" s="16" t="s">
        <v>120</v>
      </c>
      <c r="I20" s="20" t="s">
        <v>115</v>
      </c>
      <c r="J20" s="16" t="s">
        <v>142</v>
      </c>
      <c r="K20" s="20" t="s">
        <v>114</v>
      </c>
      <c r="L20" s="7">
        <v>30</v>
      </c>
      <c r="M20" s="7">
        <v>10</v>
      </c>
      <c r="N20" s="7">
        <v>11</v>
      </c>
      <c r="O20" s="7">
        <v>4</v>
      </c>
      <c r="P20" s="7">
        <v>7</v>
      </c>
      <c r="Q20" s="7">
        <v>5</v>
      </c>
      <c r="R20" s="7">
        <v>5</v>
      </c>
      <c r="S20" s="8">
        <f t="shared" si="0"/>
        <v>72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6" x14ac:dyDescent="0.25">
      <c r="A21" s="11" t="s">
        <v>74</v>
      </c>
      <c r="B21" s="13" t="s">
        <v>97</v>
      </c>
      <c r="C21" s="13" t="s">
        <v>51</v>
      </c>
      <c r="D21" s="14">
        <v>2556750</v>
      </c>
      <c r="E21" s="14">
        <v>850000</v>
      </c>
      <c r="F21" s="16" t="s">
        <v>120</v>
      </c>
      <c r="G21" s="20" t="s">
        <v>114</v>
      </c>
      <c r="H21" s="16" t="s">
        <v>130</v>
      </c>
      <c r="I21" s="20" t="s">
        <v>148</v>
      </c>
      <c r="J21" s="16" t="s">
        <v>143</v>
      </c>
      <c r="K21" s="20" t="s">
        <v>114</v>
      </c>
      <c r="L21" s="7">
        <v>31</v>
      </c>
      <c r="M21" s="7">
        <v>10</v>
      </c>
      <c r="N21" s="7">
        <v>11</v>
      </c>
      <c r="O21" s="7">
        <v>4</v>
      </c>
      <c r="P21" s="7">
        <v>6</v>
      </c>
      <c r="Q21" s="7">
        <v>6</v>
      </c>
      <c r="R21" s="7">
        <v>4</v>
      </c>
      <c r="S21" s="8">
        <f t="shared" si="0"/>
        <v>72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5">
      <c r="A22" s="11" t="s">
        <v>75</v>
      </c>
      <c r="B22" s="13" t="s">
        <v>98</v>
      </c>
      <c r="C22" s="13" t="s">
        <v>52</v>
      </c>
      <c r="D22" s="14">
        <v>2255000</v>
      </c>
      <c r="E22" s="14">
        <v>950000</v>
      </c>
      <c r="F22" s="16" t="s">
        <v>121</v>
      </c>
      <c r="G22" s="20" t="s">
        <v>115</v>
      </c>
      <c r="H22" s="16" t="s">
        <v>129</v>
      </c>
      <c r="I22" s="20" t="s">
        <v>115</v>
      </c>
      <c r="J22" s="16" t="s">
        <v>144</v>
      </c>
      <c r="K22" s="20" t="s">
        <v>115</v>
      </c>
      <c r="L22" s="7">
        <v>32</v>
      </c>
      <c r="M22" s="7">
        <v>11</v>
      </c>
      <c r="N22" s="7">
        <v>12</v>
      </c>
      <c r="O22" s="7">
        <v>5</v>
      </c>
      <c r="P22" s="7">
        <v>8</v>
      </c>
      <c r="Q22" s="7">
        <v>8</v>
      </c>
      <c r="R22" s="7">
        <v>4</v>
      </c>
      <c r="S22" s="8">
        <f t="shared" si="0"/>
        <v>80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5">
      <c r="A23" s="11" t="s">
        <v>76</v>
      </c>
      <c r="B23" s="13" t="s">
        <v>99</v>
      </c>
      <c r="C23" s="13" t="s">
        <v>53</v>
      </c>
      <c r="D23" s="14">
        <v>861800</v>
      </c>
      <c r="E23" s="14">
        <v>430900</v>
      </c>
      <c r="F23" s="16" t="s">
        <v>122</v>
      </c>
      <c r="G23" s="20" t="s">
        <v>115</v>
      </c>
      <c r="H23" s="16" t="s">
        <v>128</v>
      </c>
      <c r="I23" s="20" t="s">
        <v>115</v>
      </c>
      <c r="J23" s="16" t="s">
        <v>145</v>
      </c>
      <c r="K23" s="20" t="s">
        <v>115</v>
      </c>
      <c r="L23" s="7">
        <v>20</v>
      </c>
      <c r="M23" s="7">
        <v>8</v>
      </c>
      <c r="N23" s="7">
        <v>8</v>
      </c>
      <c r="O23" s="7">
        <v>4</v>
      </c>
      <c r="P23" s="7">
        <v>6</v>
      </c>
      <c r="Q23" s="7">
        <v>5</v>
      </c>
      <c r="R23" s="7">
        <v>2</v>
      </c>
      <c r="S23" s="8">
        <f t="shared" si="0"/>
        <v>53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3.5" customHeight="1" x14ac:dyDescent="0.25">
      <c r="A24" s="11" t="s">
        <v>77</v>
      </c>
      <c r="B24" s="13" t="s">
        <v>100</v>
      </c>
      <c r="C24" s="13" t="s">
        <v>54</v>
      </c>
      <c r="D24" s="14">
        <v>2120000</v>
      </c>
      <c r="E24" s="14">
        <v>1000000</v>
      </c>
      <c r="F24" s="16" t="s">
        <v>123</v>
      </c>
      <c r="G24" s="20" t="s">
        <v>114</v>
      </c>
      <c r="H24" s="16" t="s">
        <v>127</v>
      </c>
      <c r="I24" s="20" t="s">
        <v>114</v>
      </c>
      <c r="J24" s="16" t="s">
        <v>146</v>
      </c>
      <c r="K24" s="20" t="s">
        <v>115</v>
      </c>
      <c r="L24" s="7">
        <v>33</v>
      </c>
      <c r="M24" s="7">
        <v>15</v>
      </c>
      <c r="N24" s="7">
        <v>12</v>
      </c>
      <c r="O24" s="7">
        <v>5</v>
      </c>
      <c r="P24" s="7">
        <v>9</v>
      </c>
      <c r="Q24" s="7">
        <v>9</v>
      </c>
      <c r="R24" s="7">
        <v>5</v>
      </c>
      <c r="S24" s="8">
        <f t="shared" si="0"/>
        <v>88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25">
      <c r="A25" s="11" t="s">
        <v>78</v>
      </c>
      <c r="B25" s="13" t="s">
        <v>101</v>
      </c>
      <c r="C25" s="13" t="s">
        <v>55</v>
      </c>
      <c r="D25" s="14">
        <v>1665000</v>
      </c>
      <c r="E25" s="14">
        <v>700000</v>
      </c>
      <c r="F25" s="16" t="s">
        <v>124</v>
      </c>
      <c r="G25" s="20" t="s">
        <v>114</v>
      </c>
      <c r="H25" s="16" t="s">
        <v>125</v>
      </c>
      <c r="I25" s="20" t="s">
        <v>114</v>
      </c>
      <c r="J25" s="16" t="s">
        <v>147</v>
      </c>
      <c r="K25" s="20" t="s">
        <v>114</v>
      </c>
      <c r="L25" s="7">
        <v>34</v>
      </c>
      <c r="M25" s="7">
        <v>12</v>
      </c>
      <c r="N25" s="7">
        <v>13</v>
      </c>
      <c r="O25" s="7">
        <v>5</v>
      </c>
      <c r="P25" s="7">
        <v>9</v>
      </c>
      <c r="Q25" s="7">
        <v>9</v>
      </c>
      <c r="R25" s="7">
        <v>4</v>
      </c>
      <c r="S25" s="8">
        <f t="shared" si="0"/>
        <v>86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25">
      <c r="A26" s="11" t="s">
        <v>79</v>
      </c>
      <c r="B26" s="13" t="s">
        <v>102</v>
      </c>
      <c r="C26" s="13" t="s">
        <v>56</v>
      </c>
      <c r="D26" s="14">
        <v>842500</v>
      </c>
      <c r="E26" s="14">
        <v>400000</v>
      </c>
      <c r="F26" s="16" t="s">
        <v>125</v>
      </c>
      <c r="G26" s="20" t="s">
        <v>115</v>
      </c>
      <c r="H26" s="16" t="s">
        <v>122</v>
      </c>
      <c r="I26" s="20" t="s">
        <v>115</v>
      </c>
      <c r="J26" s="16" t="s">
        <v>138</v>
      </c>
      <c r="K26" s="20" t="s">
        <v>114</v>
      </c>
      <c r="L26" s="7">
        <v>22</v>
      </c>
      <c r="M26" s="7">
        <v>6</v>
      </c>
      <c r="N26" s="7">
        <v>7</v>
      </c>
      <c r="O26" s="7">
        <v>4</v>
      </c>
      <c r="P26" s="7">
        <v>5</v>
      </c>
      <c r="Q26" s="7">
        <v>6</v>
      </c>
      <c r="R26" s="7">
        <v>5</v>
      </c>
      <c r="S26" s="8">
        <f t="shared" si="0"/>
        <v>55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25">
      <c r="A27" s="11" t="s">
        <v>80</v>
      </c>
      <c r="B27" s="13" t="s">
        <v>103</v>
      </c>
      <c r="C27" s="13" t="s">
        <v>57</v>
      </c>
      <c r="D27" s="14">
        <v>1043200</v>
      </c>
      <c r="E27" s="14">
        <v>750000</v>
      </c>
      <c r="F27" s="16" t="s">
        <v>126</v>
      </c>
      <c r="G27" s="20" t="s">
        <v>115</v>
      </c>
      <c r="H27" s="16" t="s">
        <v>130</v>
      </c>
      <c r="I27" s="20" t="s">
        <v>115</v>
      </c>
      <c r="J27" s="16" t="s">
        <v>139</v>
      </c>
      <c r="K27" s="20" t="s">
        <v>114</v>
      </c>
      <c r="L27" s="7">
        <v>28</v>
      </c>
      <c r="M27" s="7">
        <v>12</v>
      </c>
      <c r="N27" s="7">
        <v>10</v>
      </c>
      <c r="O27" s="7">
        <v>4</v>
      </c>
      <c r="P27" s="7">
        <v>6</v>
      </c>
      <c r="Q27" s="7">
        <v>7</v>
      </c>
      <c r="R27" s="7">
        <v>4</v>
      </c>
      <c r="S27" s="8">
        <f t="shared" si="0"/>
        <v>71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25">
      <c r="A28" s="11" t="s">
        <v>81</v>
      </c>
      <c r="B28" s="13" t="s">
        <v>104</v>
      </c>
      <c r="C28" s="13" t="s">
        <v>58</v>
      </c>
      <c r="D28" s="14">
        <v>3535000</v>
      </c>
      <c r="E28" s="14">
        <v>1400000</v>
      </c>
      <c r="F28" s="16" t="s">
        <v>127</v>
      </c>
      <c r="G28" s="20" t="s">
        <v>115</v>
      </c>
      <c r="H28" s="16" t="s">
        <v>129</v>
      </c>
      <c r="I28" s="20" t="s">
        <v>114</v>
      </c>
      <c r="J28" s="16" t="s">
        <v>140</v>
      </c>
      <c r="K28" s="20" t="s">
        <v>115</v>
      </c>
      <c r="L28" s="7">
        <v>23</v>
      </c>
      <c r="M28" s="7">
        <v>12</v>
      </c>
      <c r="N28" s="7">
        <v>8</v>
      </c>
      <c r="O28" s="7">
        <v>5</v>
      </c>
      <c r="P28" s="7">
        <v>6</v>
      </c>
      <c r="Q28" s="7">
        <v>6</v>
      </c>
      <c r="R28" s="7">
        <v>3</v>
      </c>
      <c r="S28" s="8">
        <f t="shared" si="0"/>
        <v>63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ht="12.6" x14ac:dyDescent="0.25">
      <c r="A29" s="11" t="s">
        <v>82</v>
      </c>
      <c r="B29" s="13" t="s">
        <v>105</v>
      </c>
      <c r="C29" s="13" t="s">
        <v>59</v>
      </c>
      <c r="D29" s="14">
        <v>2863000</v>
      </c>
      <c r="E29" s="14">
        <v>900000</v>
      </c>
      <c r="F29" s="16" t="s">
        <v>119</v>
      </c>
      <c r="G29" s="20" t="s">
        <v>149</v>
      </c>
      <c r="H29" s="16" t="s">
        <v>124</v>
      </c>
      <c r="I29" s="20" t="s">
        <v>115</v>
      </c>
      <c r="J29" s="16" t="s">
        <v>143</v>
      </c>
      <c r="K29" s="20" t="s">
        <v>114</v>
      </c>
      <c r="L29" s="7">
        <v>32</v>
      </c>
      <c r="M29" s="7">
        <v>12</v>
      </c>
      <c r="N29" s="7">
        <v>11</v>
      </c>
      <c r="O29" s="7">
        <v>5</v>
      </c>
      <c r="P29" s="7">
        <v>8</v>
      </c>
      <c r="Q29" s="7">
        <v>8</v>
      </c>
      <c r="R29" s="7">
        <v>5</v>
      </c>
      <c r="S29" s="8">
        <f t="shared" si="0"/>
        <v>81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25">
      <c r="A30" s="11" t="s">
        <v>83</v>
      </c>
      <c r="B30" s="13" t="s">
        <v>106</v>
      </c>
      <c r="C30" s="13" t="s">
        <v>60</v>
      </c>
      <c r="D30" s="14">
        <v>954000</v>
      </c>
      <c r="E30" s="14">
        <v>720000</v>
      </c>
      <c r="F30" s="16" t="s">
        <v>128</v>
      </c>
      <c r="G30" s="20" t="s">
        <v>114</v>
      </c>
      <c r="H30" s="16" t="s">
        <v>117</v>
      </c>
      <c r="I30" s="20" t="s">
        <v>114</v>
      </c>
      <c r="J30" s="18" t="s">
        <v>142</v>
      </c>
      <c r="K30" s="20" t="s">
        <v>114</v>
      </c>
      <c r="L30" s="7">
        <v>30</v>
      </c>
      <c r="M30" s="7">
        <v>11</v>
      </c>
      <c r="N30" s="7">
        <v>10</v>
      </c>
      <c r="O30" s="7">
        <v>4</v>
      </c>
      <c r="P30" s="7">
        <v>6</v>
      </c>
      <c r="Q30" s="7">
        <v>7</v>
      </c>
      <c r="R30" s="7">
        <v>4</v>
      </c>
      <c r="S30" s="8">
        <f t="shared" si="0"/>
        <v>72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25">
      <c r="A31" s="11" t="s">
        <v>84</v>
      </c>
      <c r="B31" s="13" t="s">
        <v>107</v>
      </c>
      <c r="C31" s="13" t="s">
        <v>61</v>
      </c>
      <c r="D31" s="14">
        <v>640000</v>
      </c>
      <c r="E31" s="14">
        <v>360000</v>
      </c>
      <c r="F31" s="16" t="s">
        <v>129</v>
      </c>
      <c r="G31" s="20" t="s">
        <v>115</v>
      </c>
      <c r="H31" s="16" t="s">
        <v>132</v>
      </c>
      <c r="I31" s="20" t="s">
        <v>114</v>
      </c>
      <c r="J31" s="18" t="s">
        <v>144</v>
      </c>
      <c r="K31" s="20" t="s">
        <v>114</v>
      </c>
      <c r="L31" s="7">
        <v>35</v>
      </c>
      <c r="M31" s="7">
        <v>13</v>
      </c>
      <c r="N31" s="7">
        <v>12</v>
      </c>
      <c r="O31" s="7">
        <v>5</v>
      </c>
      <c r="P31" s="7">
        <v>8</v>
      </c>
      <c r="Q31" s="7">
        <v>8</v>
      </c>
      <c r="R31" s="7">
        <v>5</v>
      </c>
      <c r="S31" s="8">
        <f t="shared" si="0"/>
        <v>86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25">
      <c r="A32" s="11" t="s">
        <v>85</v>
      </c>
      <c r="B32" s="13" t="s">
        <v>108</v>
      </c>
      <c r="C32" s="13" t="s">
        <v>62</v>
      </c>
      <c r="D32" s="14">
        <v>1376400</v>
      </c>
      <c r="E32" s="14">
        <v>700000</v>
      </c>
      <c r="F32" s="16" t="s">
        <v>121</v>
      </c>
      <c r="G32" s="20" t="s">
        <v>115</v>
      </c>
      <c r="H32" s="16" t="s">
        <v>123</v>
      </c>
      <c r="I32" s="20" t="s">
        <v>115</v>
      </c>
      <c r="J32" s="18" t="s">
        <v>145</v>
      </c>
      <c r="K32" s="20" t="s">
        <v>114</v>
      </c>
      <c r="L32" s="7">
        <v>27</v>
      </c>
      <c r="M32" s="7">
        <v>11</v>
      </c>
      <c r="N32" s="7">
        <v>9</v>
      </c>
      <c r="O32" s="7">
        <v>3</v>
      </c>
      <c r="P32" s="7">
        <v>6</v>
      </c>
      <c r="Q32" s="7">
        <v>5</v>
      </c>
      <c r="R32" s="7">
        <v>3</v>
      </c>
      <c r="S32" s="8">
        <f t="shared" si="0"/>
        <v>64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6" x14ac:dyDescent="0.25">
      <c r="A33" s="11" t="s">
        <v>86</v>
      </c>
      <c r="B33" s="13" t="s">
        <v>109</v>
      </c>
      <c r="C33" s="13" t="s">
        <v>63</v>
      </c>
      <c r="D33" s="14">
        <v>2150000</v>
      </c>
      <c r="E33" s="14">
        <v>900000</v>
      </c>
      <c r="F33" s="16" t="s">
        <v>130</v>
      </c>
      <c r="G33" s="20" t="s">
        <v>114</v>
      </c>
      <c r="H33" s="16" t="s">
        <v>131</v>
      </c>
      <c r="I33" s="20" t="s">
        <v>114</v>
      </c>
      <c r="J33" s="18" t="s">
        <v>146</v>
      </c>
      <c r="K33" s="20" t="s">
        <v>114</v>
      </c>
      <c r="L33" s="7">
        <v>33</v>
      </c>
      <c r="M33" s="7">
        <v>12</v>
      </c>
      <c r="N33" s="7">
        <v>13</v>
      </c>
      <c r="O33" s="7">
        <v>5</v>
      </c>
      <c r="P33" s="7">
        <v>8</v>
      </c>
      <c r="Q33" s="7">
        <v>9</v>
      </c>
      <c r="R33" s="7">
        <v>4</v>
      </c>
      <c r="S33" s="8">
        <f t="shared" si="0"/>
        <v>84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ht="12.75" customHeight="1" x14ac:dyDescent="0.25">
      <c r="A34" s="11" t="s">
        <v>87</v>
      </c>
      <c r="B34" s="13" t="s">
        <v>110</v>
      </c>
      <c r="C34" s="13" t="s">
        <v>64</v>
      </c>
      <c r="D34" s="14">
        <v>1150000</v>
      </c>
      <c r="E34" s="14">
        <v>740000</v>
      </c>
      <c r="F34" s="16" t="s">
        <v>131</v>
      </c>
      <c r="G34" s="20" t="s">
        <v>114</v>
      </c>
      <c r="H34" s="16" t="s">
        <v>133</v>
      </c>
      <c r="I34" s="20" t="s">
        <v>115</v>
      </c>
      <c r="J34" s="18" t="s">
        <v>147</v>
      </c>
      <c r="K34" s="20" t="s">
        <v>114</v>
      </c>
      <c r="L34" s="7">
        <v>34</v>
      </c>
      <c r="M34" s="7">
        <v>12</v>
      </c>
      <c r="N34" s="7">
        <v>13</v>
      </c>
      <c r="O34" s="7">
        <v>5</v>
      </c>
      <c r="P34" s="7">
        <v>9</v>
      </c>
      <c r="Q34" s="7">
        <v>9</v>
      </c>
      <c r="R34" s="7">
        <v>3</v>
      </c>
      <c r="S34" s="8">
        <f t="shared" si="0"/>
        <v>85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5">
      <c r="A35" s="11" t="s">
        <v>88</v>
      </c>
      <c r="B35" s="13" t="s">
        <v>111</v>
      </c>
      <c r="C35" s="13" t="s">
        <v>65</v>
      </c>
      <c r="D35" s="14">
        <v>1358400</v>
      </c>
      <c r="E35" s="14">
        <v>800000</v>
      </c>
      <c r="F35" s="16" t="s">
        <v>132</v>
      </c>
      <c r="G35" s="20" t="s">
        <v>114</v>
      </c>
      <c r="H35" s="16" t="s">
        <v>137</v>
      </c>
      <c r="I35" s="20" t="s">
        <v>114</v>
      </c>
      <c r="J35" s="18" t="s">
        <v>138</v>
      </c>
      <c r="K35" s="20" t="s">
        <v>114</v>
      </c>
      <c r="L35" s="7">
        <v>32</v>
      </c>
      <c r="M35" s="7">
        <v>14</v>
      </c>
      <c r="N35" s="7">
        <v>12</v>
      </c>
      <c r="O35" s="7">
        <v>5</v>
      </c>
      <c r="P35" s="7">
        <v>9</v>
      </c>
      <c r="Q35" s="7">
        <v>9</v>
      </c>
      <c r="R35" s="7">
        <v>5</v>
      </c>
      <c r="S35" s="8">
        <f t="shared" si="0"/>
        <v>86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25">
      <c r="A36" s="11" t="s">
        <v>89</v>
      </c>
      <c r="B36" s="13" t="s">
        <v>112</v>
      </c>
      <c r="C36" s="13" t="s">
        <v>66</v>
      </c>
      <c r="D36" s="14">
        <v>2093000</v>
      </c>
      <c r="E36" s="14">
        <v>1346000</v>
      </c>
      <c r="F36" s="16" t="s">
        <v>133</v>
      </c>
      <c r="G36" s="20" t="s">
        <v>114</v>
      </c>
      <c r="H36" s="16" t="s">
        <v>121</v>
      </c>
      <c r="I36" s="20" t="s">
        <v>114</v>
      </c>
      <c r="J36" s="18" t="s">
        <v>139</v>
      </c>
      <c r="K36" s="20" t="s">
        <v>114</v>
      </c>
      <c r="L36" s="7">
        <v>34</v>
      </c>
      <c r="M36" s="7">
        <v>11</v>
      </c>
      <c r="N36" s="7">
        <v>12</v>
      </c>
      <c r="O36" s="7">
        <v>5</v>
      </c>
      <c r="P36" s="7">
        <v>8</v>
      </c>
      <c r="Q36" s="7">
        <v>8</v>
      </c>
      <c r="R36" s="7">
        <v>4</v>
      </c>
      <c r="S36" s="8">
        <f>SUM(L36:R36)</f>
        <v>82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25">
      <c r="A37" s="11" t="s">
        <v>134</v>
      </c>
      <c r="B37" s="13" t="s">
        <v>136</v>
      </c>
      <c r="C37" s="13" t="s">
        <v>135</v>
      </c>
      <c r="D37" s="14">
        <v>1727700</v>
      </c>
      <c r="E37" s="14">
        <v>1100000</v>
      </c>
      <c r="F37" s="16" t="s">
        <v>122</v>
      </c>
      <c r="G37" s="20" t="s">
        <v>114</v>
      </c>
      <c r="H37" s="16" t="s">
        <v>116</v>
      </c>
      <c r="I37" s="20" t="s">
        <v>114</v>
      </c>
      <c r="J37" s="18" t="s">
        <v>142</v>
      </c>
      <c r="K37" s="20" t="s">
        <v>114</v>
      </c>
      <c r="L37" s="7">
        <v>30</v>
      </c>
      <c r="M37" s="7">
        <v>13</v>
      </c>
      <c r="N37" s="7">
        <v>10</v>
      </c>
      <c r="O37" s="7">
        <v>4</v>
      </c>
      <c r="P37" s="7">
        <v>6</v>
      </c>
      <c r="Q37" s="7">
        <v>6</v>
      </c>
      <c r="R37" s="7">
        <v>3</v>
      </c>
      <c r="S37" s="8">
        <f>SUM(L37:R37)</f>
        <v>72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25">
      <c r="A38" s="11" t="s">
        <v>90</v>
      </c>
      <c r="B38" s="13" t="s">
        <v>113</v>
      </c>
      <c r="C38" s="13" t="s">
        <v>67</v>
      </c>
      <c r="D38" s="14">
        <v>800320</v>
      </c>
      <c r="E38" s="14">
        <v>400000</v>
      </c>
      <c r="F38" s="16" t="s">
        <v>116</v>
      </c>
      <c r="G38" s="20" t="s">
        <v>114</v>
      </c>
      <c r="H38" s="16" t="s">
        <v>119</v>
      </c>
      <c r="I38" s="20" t="s">
        <v>114</v>
      </c>
      <c r="J38" s="18" t="s">
        <v>140</v>
      </c>
      <c r="K38" s="20" t="s">
        <v>114</v>
      </c>
      <c r="L38" s="7">
        <v>30</v>
      </c>
      <c r="M38" s="7">
        <v>13</v>
      </c>
      <c r="N38" s="7">
        <v>9</v>
      </c>
      <c r="O38" s="7">
        <v>4</v>
      </c>
      <c r="P38" s="7">
        <v>6</v>
      </c>
      <c r="Q38" s="7">
        <v>7</v>
      </c>
      <c r="R38" s="7">
        <v>2</v>
      </c>
      <c r="S38" s="8">
        <f t="shared" si="0"/>
        <v>71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25">
      <c r="A39" s="11" t="s">
        <v>91</v>
      </c>
      <c r="B39" s="13" t="s">
        <v>103</v>
      </c>
      <c r="C39" s="13" t="s">
        <v>68</v>
      </c>
      <c r="D39" s="15">
        <v>1023501</v>
      </c>
      <c r="E39" s="15">
        <v>750000</v>
      </c>
      <c r="F39" s="17" t="s">
        <v>117</v>
      </c>
      <c r="G39" s="21" t="s">
        <v>114</v>
      </c>
      <c r="H39" s="17" t="s">
        <v>126</v>
      </c>
      <c r="I39" s="21" t="s">
        <v>114</v>
      </c>
      <c r="J39" s="19" t="s">
        <v>141</v>
      </c>
      <c r="K39" s="21" t="s">
        <v>114</v>
      </c>
      <c r="L39" s="7">
        <v>34</v>
      </c>
      <c r="M39" s="7">
        <v>11</v>
      </c>
      <c r="N39" s="7">
        <v>10</v>
      </c>
      <c r="O39" s="7">
        <v>5</v>
      </c>
      <c r="P39" s="7">
        <v>8</v>
      </c>
      <c r="Q39" s="7">
        <v>8</v>
      </c>
      <c r="R39" s="7">
        <v>4</v>
      </c>
      <c r="S39" s="8">
        <f t="shared" si="0"/>
        <v>80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ht="12.6" x14ac:dyDescent="0.3">
      <c r="D40" s="23">
        <f>SUM(D16:D39)</f>
        <v>54629186</v>
      </c>
      <c r="E40" s="23">
        <f>SUM(E16:E39)</f>
        <v>27096900</v>
      </c>
      <c r="F40" s="9"/>
    </row>
    <row r="41" spans="1:81" ht="12.6" x14ac:dyDescent="0.3">
      <c r="D41" s="4"/>
      <c r="E41" s="22"/>
      <c r="F41" s="9"/>
      <c r="G41" s="9"/>
      <c r="H41" s="9"/>
    </row>
  </sheetData>
  <mergeCells count="23">
    <mergeCell ref="R13:R14"/>
    <mergeCell ref="S13:S14"/>
    <mergeCell ref="L13:L14"/>
    <mergeCell ref="M13:M14"/>
    <mergeCell ref="N13:N14"/>
    <mergeCell ref="O13:O14"/>
    <mergeCell ref="P13:P14"/>
    <mergeCell ref="Q13:Q14"/>
    <mergeCell ref="D11:K11"/>
    <mergeCell ref="A13:A15"/>
    <mergeCell ref="B13:B15"/>
    <mergeCell ref="C13:C15"/>
    <mergeCell ref="D13:D15"/>
    <mergeCell ref="E13:E15"/>
    <mergeCell ref="F13:G14"/>
    <mergeCell ref="H13:I14"/>
    <mergeCell ref="J13:K14"/>
    <mergeCell ref="D3:K3"/>
    <mergeCell ref="A4:C4"/>
    <mergeCell ref="D4:K4"/>
    <mergeCell ref="D5:K5"/>
    <mergeCell ref="D6:K6"/>
    <mergeCell ref="D9:K9"/>
  </mergeCells>
  <dataValidations count="4">
    <dataValidation type="decimal" operator="lessThanOrEqual" allowBlank="1" showInputMessage="1" showErrorMessage="1" error="max. 40" sqref="L16:L39" xr:uid="{D9E517BE-2B4F-4650-84BC-73383268B1C3}">
      <formula1>40</formula1>
    </dataValidation>
    <dataValidation type="decimal" operator="lessThanOrEqual" allowBlank="1" showInputMessage="1" showErrorMessage="1" error="max. 15" sqref="M16:N39" xr:uid="{E784C5DD-591D-4122-A3CF-4A951F59EDEF}">
      <formula1>15</formula1>
    </dataValidation>
    <dataValidation type="decimal" operator="lessThanOrEqual" allowBlank="1" showInputMessage="1" showErrorMessage="1" error="max. 10" sqref="P16:Q39" xr:uid="{FF0C8EE6-F1A1-4D86-A0D6-04962E2A6A5A}">
      <formula1>10</formula1>
    </dataValidation>
    <dataValidation type="decimal" operator="lessThanOrEqual" allowBlank="1" showInputMessage="1" showErrorMessage="1" error="max. 5" sqref="R16:R39 O16:O39" xr:uid="{DE426F01-6F55-4AB3-9703-7A1CA49180C8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4345-893E-4F55-A394-12D8E97D9256}">
  <dimension ref="A1:CC4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36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30" t="s">
        <v>37</v>
      </c>
      <c r="E3" s="30"/>
      <c r="F3" s="30"/>
      <c r="G3" s="30"/>
      <c r="H3" s="30"/>
      <c r="I3" s="30"/>
      <c r="J3" s="30"/>
      <c r="K3" s="30"/>
    </row>
    <row r="4" spans="1:81" ht="39" customHeight="1" x14ac:dyDescent="0.3">
      <c r="A4" s="35" t="s">
        <v>45</v>
      </c>
      <c r="B4" s="35"/>
      <c r="C4" s="35"/>
      <c r="D4" s="30" t="s">
        <v>38</v>
      </c>
      <c r="E4" s="30"/>
      <c r="F4" s="30"/>
      <c r="G4" s="30"/>
      <c r="H4" s="30"/>
      <c r="I4" s="30"/>
      <c r="J4" s="30"/>
      <c r="K4" s="30"/>
    </row>
    <row r="5" spans="1:81" ht="25.2" customHeight="1" x14ac:dyDescent="0.3">
      <c r="A5" s="10" t="s">
        <v>44</v>
      </c>
      <c r="D5" s="30" t="s">
        <v>39</v>
      </c>
      <c r="E5" s="30"/>
      <c r="F5" s="30"/>
      <c r="G5" s="30"/>
      <c r="H5" s="30"/>
      <c r="I5" s="30"/>
      <c r="J5" s="30"/>
      <c r="K5" s="30"/>
    </row>
    <row r="6" spans="1:81" ht="12.6" x14ac:dyDescent="0.3">
      <c r="A6" s="4"/>
      <c r="D6" s="30" t="s">
        <v>41</v>
      </c>
      <c r="E6" s="30"/>
      <c r="F6" s="30"/>
      <c r="G6" s="30"/>
      <c r="H6" s="30"/>
      <c r="I6" s="30"/>
      <c r="J6" s="30"/>
      <c r="K6" s="30"/>
    </row>
    <row r="7" spans="1:81" ht="12" x14ac:dyDescent="0.3">
      <c r="G7" s="2"/>
      <c r="H7" s="2"/>
    </row>
    <row r="8" spans="1:81" ht="12.6" x14ac:dyDescent="0.3">
      <c r="A8" s="4" t="s">
        <v>24</v>
      </c>
      <c r="D8" s="4" t="s">
        <v>26</v>
      </c>
    </row>
    <row r="9" spans="1:81" ht="38.4" customHeight="1" x14ac:dyDescent="0.3">
      <c r="D9" s="30" t="s">
        <v>40</v>
      </c>
      <c r="E9" s="30"/>
      <c r="F9" s="30"/>
      <c r="G9" s="30"/>
      <c r="H9" s="30"/>
      <c r="I9" s="30"/>
      <c r="J9" s="30"/>
      <c r="K9" s="30"/>
    </row>
    <row r="10" spans="1:81" ht="12.6" customHeight="1" x14ac:dyDescent="0.3">
      <c r="D10" s="25"/>
      <c r="E10" s="25"/>
      <c r="F10" s="25"/>
      <c r="G10" s="25"/>
      <c r="H10" s="25"/>
      <c r="I10" s="25"/>
      <c r="J10" s="25"/>
      <c r="K10" s="25"/>
    </row>
    <row r="11" spans="1:81" ht="12.6" customHeight="1" x14ac:dyDescent="0.3">
      <c r="D11" s="30" t="s">
        <v>150</v>
      </c>
      <c r="E11" s="30"/>
      <c r="F11" s="30"/>
      <c r="G11" s="30"/>
      <c r="H11" s="30"/>
      <c r="I11" s="30"/>
      <c r="J11" s="30"/>
      <c r="K11" s="30"/>
    </row>
    <row r="12" spans="1:81" ht="12.6" customHeight="1" x14ac:dyDescent="0.3">
      <c r="A12" s="4"/>
    </row>
    <row r="13" spans="1:81" ht="26.4" customHeight="1" x14ac:dyDescent="0.3">
      <c r="A13" s="27" t="s">
        <v>0</v>
      </c>
      <c r="B13" s="27" t="s">
        <v>1</v>
      </c>
      <c r="C13" s="27" t="s">
        <v>19</v>
      </c>
      <c r="D13" s="27" t="s">
        <v>13</v>
      </c>
      <c r="E13" s="32" t="s">
        <v>2</v>
      </c>
      <c r="F13" s="27" t="s">
        <v>33</v>
      </c>
      <c r="G13" s="27"/>
      <c r="H13" s="27" t="s">
        <v>34</v>
      </c>
      <c r="I13" s="27"/>
      <c r="J13" s="27" t="s">
        <v>35</v>
      </c>
      <c r="K13" s="27"/>
      <c r="L13" s="27" t="s">
        <v>15</v>
      </c>
      <c r="M13" s="27" t="s">
        <v>14</v>
      </c>
      <c r="N13" s="27" t="s">
        <v>16</v>
      </c>
      <c r="O13" s="27" t="s">
        <v>30</v>
      </c>
      <c r="P13" s="27" t="s">
        <v>31</v>
      </c>
      <c r="Q13" s="27" t="s">
        <v>32</v>
      </c>
      <c r="R13" s="27" t="s">
        <v>3</v>
      </c>
      <c r="S13" s="27" t="s">
        <v>4</v>
      </c>
    </row>
    <row r="14" spans="1:81" ht="59.4" customHeight="1" x14ac:dyDescent="0.3">
      <c r="A14" s="31"/>
      <c r="B14" s="31"/>
      <c r="C14" s="31"/>
      <c r="D14" s="31"/>
      <c r="E14" s="33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81" ht="28.95" customHeight="1" x14ac:dyDescent="0.3">
      <c r="A15" s="31"/>
      <c r="B15" s="31"/>
      <c r="C15" s="31"/>
      <c r="D15" s="28"/>
      <c r="E15" s="34"/>
      <c r="F15" s="5" t="s">
        <v>27</v>
      </c>
      <c r="G15" s="26" t="s">
        <v>28</v>
      </c>
      <c r="H15" s="26" t="s">
        <v>27</v>
      </c>
      <c r="I15" s="26" t="s">
        <v>28</v>
      </c>
      <c r="J15" s="26" t="s">
        <v>27</v>
      </c>
      <c r="K15" s="26" t="s">
        <v>28</v>
      </c>
      <c r="L15" s="26" t="s">
        <v>29</v>
      </c>
      <c r="M15" s="26" t="s">
        <v>21</v>
      </c>
      <c r="N15" s="26" t="s">
        <v>21</v>
      </c>
      <c r="O15" s="26" t="s">
        <v>22</v>
      </c>
      <c r="P15" s="26" t="s">
        <v>23</v>
      </c>
      <c r="Q15" s="26" t="s">
        <v>23</v>
      </c>
      <c r="R15" s="26" t="s">
        <v>22</v>
      </c>
      <c r="S15" s="26"/>
    </row>
    <row r="16" spans="1:81" s="6" customFormat="1" ht="12.75" customHeight="1" x14ac:dyDescent="0.25">
      <c r="A16" s="11" t="s">
        <v>69</v>
      </c>
      <c r="B16" s="12" t="s">
        <v>92</v>
      </c>
      <c r="C16" s="13" t="s">
        <v>46</v>
      </c>
      <c r="D16" s="14">
        <v>1368500</v>
      </c>
      <c r="E16" s="14">
        <v>900000</v>
      </c>
      <c r="F16" s="16" t="s">
        <v>116</v>
      </c>
      <c r="G16" s="20" t="s">
        <v>114</v>
      </c>
      <c r="H16" s="16" t="s">
        <v>119</v>
      </c>
      <c r="I16" s="20" t="s">
        <v>114</v>
      </c>
      <c r="J16" s="16" t="s">
        <v>138</v>
      </c>
      <c r="K16" s="20" t="s">
        <v>114</v>
      </c>
      <c r="L16" s="7">
        <v>32</v>
      </c>
      <c r="M16" s="7">
        <v>11</v>
      </c>
      <c r="N16" s="7">
        <v>13</v>
      </c>
      <c r="O16" s="7">
        <v>5</v>
      </c>
      <c r="P16" s="7">
        <v>9</v>
      </c>
      <c r="Q16" s="7">
        <v>9</v>
      </c>
      <c r="R16" s="7">
        <v>4</v>
      </c>
      <c r="S16" s="8">
        <f>SUM(L16:R16)</f>
        <v>83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5">
      <c r="A17" s="11" t="s">
        <v>70</v>
      </c>
      <c r="B17" s="13" t="s">
        <v>93</v>
      </c>
      <c r="C17" s="13" t="s">
        <v>47</v>
      </c>
      <c r="D17" s="14">
        <v>1154500</v>
      </c>
      <c r="E17" s="14">
        <v>500000</v>
      </c>
      <c r="F17" s="16" t="s">
        <v>117</v>
      </c>
      <c r="G17" s="20" t="s">
        <v>114</v>
      </c>
      <c r="H17" s="16" t="s">
        <v>126</v>
      </c>
      <c r="I17" s="20" t="s">
        <v>114</v>
      </c>
      <c r="J17" s="16" t="s">
        <v>139</v>
      </c>
      <c r="K17" s="20" t="s">
        <v>148</v>
      </c>
      <c r="L17" s="7">
        <v>22</v>
      </c>
      <c r="M17" s="7">
        <v>10</v>
      </c>
      <c r="N17" s="7">
        <v>10</v>
      </c>
      <c r="O17" s="7">
        <v>4</v>
      </c>
      <c r="P17" s="7">
        <v>6</v>
      </c>
      <c r="Q17" s="7">
        <v>6</v>
      </c>
      <c r="R17" s="7">
        <v>3</v>
      </c>
      <c r="S17" s="8">
        <f t="shared" ref="S17:S39" si="0">SUM(L17:R17)</f>
        <v>61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25">
      <c r="A18" s="11" t="s">
        <v>71</v>
      </c>
      <c r="B18" s="13" t="s">
        <v>94</v>
      </c>
      <c r="C18" s="12" t="s">
        <v>48</v>
      </c>
      <c r="D18" s="14">
        <v>17400000</v>
      </c>
      <c r="E18" s="14">
        <v>8700000</v>
      </c>
      <c r="F18" s="16" t="s">
        <v>118</v>
      </c>
      <c r="G18" s="20" t="s">
        <v>115</v>
      </c>
      <c r="H18" s="16" t="s">
        <v>116</v>
      </c>
      <c r="I18" s="20" t="s">
        <v>115</v>
      </c>
      <c r="J18" s="16" t="s">
        <v>140</v>
      </c>
      <c r="K18" s="20" t="s">
        <v>115</v>
      </c>
      <c r="L18" s="7">
        <v>2</v>
      </c>
      <c r="M18" s="7">
        <v>2</v>
      </c>
      <c r="N18" s="7">
        <v>2</v>
      </c>
      <c r="O18" s="7">
        <v>2</v>
      </c>
      <c r="P18" s="7">
        <v>2</v>
      </c>
      <c r="Q18" s="7">
        <v>2</v>
      </c>
      <c r="R18" s="7">
        <v>2</v>
      </c>
      <c r="S18" s="8">
        <f t="shared" si="0"/>
        <v>14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5">
      <c r="A19" s="11" t="s">
        <v>72</v>
      </c>
      <c r="B19" s="13" t="s">
        <v>95</v>
      </c>
      <c r="C19" s="13" t="s">
        <v>49</v>
      </c>
      <c r="D19" s="14">
        <v>2650000</v>
      </c>
      <c r="E19" s="14">
        <v>1300000</v>
      </c>
      <c r="F19" s="16" t="s">
        <v>118</v>
      </c>
      <c r="G19" s="20" t="s">
        <v>115</v>
      </c>
      <c r="H19" s="16" t="s">
        <v>120</v>
      </c>
      <c r="I19" s="20" t="s">
        <v>149</v>
      </c>
      <c r="J19" s="16" t="s">
        <v>141</v>
      </c>
      <c r="K19" s="20" t="s">
        <v>114</v>
      </c>
      <c r="L19" s="7">
        <v>34</v>
      </c>
      <c r="M19" s="7">
        <v>13</v>
      </c>
      <c r="N19" s="7">
        <v>13</v>
      </c>
      <c r="O19" s="7">
        <v>5</v>
      </c>
      <c r="P19" s="7">
        <v>7</v>
      </c>
      <c r="Q19" s="7">
        <v>9</v>
      </c>
      <c r="R19" s="7">
        <v>3</v>
      </c>
      <c r="S19" s="8">
        <f>SUM(L19:R19)</f>
        <v>84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25">
      <c r="A20" s="11" t="s">
        <v>73</v>
      </c>
      <c r="B20" s="13" t="s">
        <v>96</v>
      </c>
      <c r="C20" s="13" t="s">
        <v>50</v>
      </c>
      <c r="D20" s="14">
        <v>1040615</v>
      </c>
      <c r="E20" s="14">
        <v>500000</v>
      </c>
      <c r="F20" s="16" t="s">
        <v>119</v>
      </c>
      <c r="G20" s="20" t="s">
        <v>115</v>
      </c>
      <c r="H20" s="16" t="s">
        <v>120</v>
      </c>
      <c r="I20" s="20" t="s">
        <v>115</v>
      </c>
      <c r="J20" s="16" t="s">
        <v>142</v>
      </c>
      <c r="K20" s="20" t="s">
        <v>114</v>
      </c>
      <c r="L20" s="7">
        <v>27</v>
      </c>
      <c r="M20" s="7">
        <v>11</v>
      </c>
      <c r="N20" s="7">
        <v>12</v>
      </c>
      <c r="O20" s="7">
        <v>4</v>
      </c>
      <c r="P20" s="7">
        <v>7</v>
      </c>
      <c r="Q20" s="7">
        <v>7</v>
      </c>
      <c r="R20" s="7">
        <v>5</v>
      </c>
      <c r="S20" s="8">
        <f t="shared" si="0"/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6" x14ac:dyDescent="0.25">
      <c r="A21" s="11" t="s">
        <v>74</v>
      </c>
      <c r="B21" s="13" t="s">
        <v>97</v>
      </c>
      <c r="C21" s="13" t="s">
        <v>51</v>
      </c>
      <c r="D21" s="14">
        <v>2556750</v>
      </c>
      <c r="E21" s="14">
        <v>850000</v>
      </c>
      <c r="F21" s="16" t="s">
        <v>120</v>
      </c>
      <c r="G21" s="20" t="s">
        <v>114</v>
      </c>
      <c r="H21" s="16" t="s">
        <v>130</v>
      </c>
      <c r="I21" s="20" t="s">
        <v>148</v>
      </c>
      <c r="J21" s="16" t="s">
        <v>143</v>
      </c>
      <c r="K21" s="20" t="s">
        <v>114</v>
      </c>
      <c r="L21" s="7">
        <v>29</v>
      </c>
      <c r="M21" s="7">
        <v>11</v>
      </c>
      <c r="N21" s="7">
        <v>10</v>
      </c>
      <c r="O21" s="7">
        <v>4</v>
      </c>
      <c r="P21" s="7">
        <v>6</v>
      </c>
      <c r="Q21" s="7">
        <v>6</v>
      </c>
      <c r="R21" s="7">
        <v>4</v>
      </c>
      <c r="S21" s="8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5">
      <c r="A22" s="11" t="s">
        <v>75</v>
      </c>
      <c r="B22" s="13" t="s">
        <v>98</v>
      </c>
      <c r="C22" s="13" t="s">
        <v>52</v>
      </c>
      <c r="D22" s="14">
        <v>2255000</v>
      </c>
      <c r="E22" s="14">
        <v>950000</v>
      </c>
      <c r="F22" s="16" t="s">
        <v>121</v>
      </c>
      <c r="G22" s="20" t="s">
        <v>115</v>
      </c>
      <c r="H22" s="16" t="s">
        <v>129</v>
      </c>
      <c r="I22" s="20" t="s">
        <v>115</v>
      </c>
      <c r="J22" s="16" t="s">
        <v>144</v>
      </c>
      <c r="K22" s="20" t="s">
        <v>115</v>
      </c>
      <c r="L22" s="7">
        <v>33</v>
      </c>
      <c r="M22" s="7">
        <v>12</v>
      </c>
      <c r="N22" s="7">
        <v>13</v>
      </c>
      <c r="O22" s="7">
        <v>5</v>
      </c>
      <c r="P22" s="7">
        <v>8</v>
      </c>
      <c r="Q22" s="7">
        <v>8</v>
      </c>
      <c r="R22" s="7">
        <v>5</v>
      </c>
      <c r="S22" s="8">
        <f t="shared" si="0"/>
        <v>84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5">
      <c r="A23" s="11" t="s">
        <v>76</v>
      </c>
      <c r="B23" s="13" t="s">
        <v>99</v>
      </c>
      <c r="C23" s="13" t="s">
        <v>53</v>
      </c>
      <c r="D23" s="14">
        <v>861800</v>
      </c>
      <c r="E23" s="14">
        <v>430900</v>
      </c>
      <c r="F23" s="16" t="s">
        <v>122</v>
      </c>
      <c r="G23" s="20" t="s">
        <v>115</v>
      </c>
      <c r="H23" s="16" t="s">
        <v>128</v>
      </c>
      <c r="I23" s="20" t="s">
        <v>115</v>
      </c>
      <c r="J23" s="16" t="s">
        <v>145</v>
      </c>
      <c r="K23" s="20" t="s">
        <v>115</v>
      </c>
      <c r="L23" s="7">
        <v>18</v>
      </c>
      <c r="M23" s="7">
        <v>9</v>
      </c>
      <c r="N23" s="7">
        <v>8</v>
      </c>
      <c r="O23" s="7">
        <v>3</v>
      </c>
      <c r="P23" s="7">
        <v>5</v>
      </c>
      <c r="Q23" s="7">
        <v>5</v>
      </c>
      <c r="R23" s="7">
        <v>2</v>
      </c>
      <c r="S23" s="8">
        <f t="shared" si="0"/>
        <v>50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3.5" customHeight="1" x14ac:dyDescent="0.25">
      <c r="A24" s="11" t="s">
        <v>77</v>
      </c>
      <c r="B24" s="13" t="s">
        <v>100</v>
      </c>
      <c r="C24" s="13" t="s">
        <v>54</v>
      </c>
      <c r="D24" s="14">
        <v>2120000</v>
      </c>
      <c r="E24" s="14">
        <v>1000000</v>
      </c>
      <c r="F24" s="16" t="s">
        <v>123</v>
      </c>
      <c r="G24" s="20" t="s">
        <v>114</v>
      </c>
      <c r="H24" s="16" t="s">
        <v>127</v>
      </c>
      <c r="I24" s="20" t="s">
        <v>114</v>
      </c>
      <c r="J24" s="16" t="s">
        <v>146</v>
      </c>
      <c r="K24" s="20" t="s">
        <v>115</v>
      </c>
      <c r="L24" s="7">
        <v>29</v>
      </c>
      <c r="M24" s="7">
        <v>13</v>
      </c>
      <c r="N24" s="7">
        <v>11</v>
      </c>
      <c r="O24" s="7">
        <v>5</v>
      </c>
      <c r="P24" s="7">
        <v>9</v>
      </c>
      <c r="Q24" s="7">
        <v>9</v>
      </c>
      <c r="R24" s="7">
        <v>5</v>
      </c>
      <c r="S24" s="8">
        <f t="shared" si="0"/>
        <v>81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25">
      <c r="A25" s="11" t="s">
        <v>78</v>
      </c>
      <c r="B25" s="13" t="s">
        <v>101</v>
      </c>
      <c r="C25" s="13" t="s">
        <v>55</v>
      </c>
      <c r="D25" s="14">
        <v>1665000</v>
      </c>
      <c r="E25" s="14">
        <v>700000</v>
      </c>
      <c r="F25" s="16" t="s">
        <v>124</v>
      </c>
      <c r="G25" s="20" t="s">
        <v>114</v>
      </c>
      <c r="H25" s="16" t="s">
        <v>125</v>
      </c>
      <c r="I25" s="20" t="s">
        <v>114</v>
      </c>
      <c r="J25" s="16" t="s">
        <v>147</v>
      </c>
      <c r="K25" s="20" t="s">
        <v>114</v>
      </c>
      <c r="L25" s="7">
        <v>34</v>
      </c>
      <c r="M25" s="7">
        <v>12</v>
      </c>
      <c r="N25" s="7">
        <v>13</v>
      </c>
      <c r="O25" s="7">
        <v>5</v>
      </c>
      <c r="P25" s="7">
        <v>9</v>
      </c>
      <c r="Q25" s="7">
        <v>9</v>
      </c>
      <c r="R25" s="7">
        <v>4</v>
      </c>
      <c r="S25" s="8">
        <f t="shared" si="0"/>
        <v>86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25">
      <c r="A26" s="11" t="s">
        <v>79</v>
      </c>
      <c r="B26" s="13" t="s">
        <v>102</v>
      </c>
      <c r="C26" s="13" t="s">
        <v>56</v>
      </c>
      <c r="D26" s="14">
        <v>842500</v>
      </c>
      <c r="E26" s="14">
        <v>400000</v>
      </c>
      <c r="F26" s="16" t="s">
        <v>125</v>
      </c>
      <c r="G26" s="20" t="s">
        <v>115</v>
      </c>
      <c r="H26" s="16" t="s">
        <v>122</v>
      </c>
      <c r="I26" s="20" t="s">
        <v>115</v>
      </c>
      <c r="J26" s="16" t="s">
        <v>138</v>
      </c>
      <c r="K26" s="20" t="s">
        <v>114</v>
      </c>
      <c r="L26" s="7">
        <v>15</v>
      </c>
      <c r="M26" s="7">
        <v>9</v>
      </c>
      <c r="N26" s="7">
        <v>9</v>
      </c>
      <c r="O26" s="7">
        <v>4</v>
      </c>
      <c r="P26" s="7">
        <v>6</v>
      </c>
      <c r="Q26" s="7">
        <v>5</v>
      </c>
      <c r="R26" s="7">
        <v>5</v>
      </c>
      <c r="S26" s="8">
        <f t="shared" si="0"/>
        <v>53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25">
      <c r="A27" s="11" t="s">
        <v>80</v>
      </c>
      <c r="B27" s="13" t="s">
        <v>103</v>
      </c>
      <c r="C27" s="13" t="s">
        <v>57</v>
      </c>
      <c r="D27" s="14">
        <v>1043200</v>
      </c>
      <c r="E27" s="14">
        <v>750000</v>
      </c>
      <c r="F27" s="16" t="s">
        <v>126</v>
      </c>
      <c r="G27" s="20" t="s">
        <v>115</v>
      </c>
      <c r="H27" s="16" t="s">
        <v>130</v>
      </c>
      <c r="I27" s="20" t="s">
        <v>115</v>
      </c>
      <c r="J27" s="16" t="s">
        <v>139</v>
      </c>
      <c r="K27" s="20" t="s">
        <v>114</v>
      </c>
      <c r="L27" s="7">
        <v>29</v>
      </c>
      <c r="M27" s="7">
        <v>11</v>
      </c>
      <c r="N27" s="7">
        <v>10</v>
      </c>
      <c r="O27" s="7">
        <v>4</v>
      </c>
      <c r="P27" s="7">
        <v>6</v>
      </c>
      <c r="Q27" s="7">
        <v>7</v>
      </c>
      <c r="R27" s="7">
        <v>4</v>
      </c>
      <c r="S27" s="8">
        <f t="shared" si="0"/>
        <v>71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25">
      <c r="A28" s="11" t="s">
        <v>81</v>
      </c>
      <c r="B28" s="13" t="s">
        <v>104</v>
      </c>
      <c r="C28" s="13" t="s">
        <v>58</v>
      </c>
      <c r="D28" s="14">
        <v>3535000</v>
      </c>
      <c r="E28" s="14">
        <v>1400000</v>
      </c>
      <c r="F28" s="16" t="s">
        <v>127</v>
      </c>
      <c r="G28" s="20" t="s">
        <v>115</v>
      </c>
      <c r="H28" s="16" t="s">
        <v>129</v>
      </c>
      <c r="I28" s="20" t="s">
        <v>114</v>
      </c>
      <c r="J28" s="16" t="s">
        <v>140</v>
      </c>
      <c r="K28" s="20" t="s">
        <v>115</v>
      </c>
      <c r="L28" s="7">
        <v>15</v>
      </c>
      <c r="M28" s="7">
        <v>12</v>
      </c>
      <c r="N28" s="7">
        <v>8</v>
      </c>
      <c r="O28" s="7">
        <v>4</v>
      </c>
      <c r="P28" s="7">
        <v>7</v>
      </c>
      <c r="Q28" s="7">
        <v>6</v>
      </c>
      <c r="R28" s="7">
        <v>4</v>
      </c>
      <c r="S28" s="8">
        <f t="shared" si="0"/>
        <v>56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ht="12.6" x14ac:dyDescent="0.25">
      <c r="A29" s="11" t="s">
        <v>82</v>
      </c>
      <c r="B29" s="13" t="s">
        <v>105</v>
      </c>
      <c r="C29" s="13" t="s">
        <v>59</v>
      </c>
      <c r="D29" s="14">
        <v>2863000</v>
      </c>
      <c r="E29" s="14">
        <v>900000</v>
      </c>
      <c r="F29" s="16" t="s">
        <v>119</v>
      </c>
      <c r="G29" s="20" t="s">
        <v>149</v>
      </c>
      <c r="H29" s="16" t="s">
        <v>124</v>
      </c>
      <c r="I29" s="20" t="s">
        <v>115</v>
      </c>
      <c r="J29" s="16" t="s">
        <v>143</v>
      </c>
      <c r="K29" s="20" t="s">
        <v>114</v>
      </c>
      <c r="L29" s="7">
        <v>30</v>
      </c>
      <c r="M29" s="7">
        <v>11</v>
      </c>
      <c r="N29" s="7">
        <v>12</v>
      </c>
      <c r="O29" s="7">
        <v>5</v>
      </c>
      <c r="P29" s="7">
        <v>9</v>
      </c>
      <c r="Q29" s="7">
        <v>8</v>
      </c>
      <c r="R29" s="7">
        <v>5</v>
      </c>
      <c r="S29" s="8">
        <f t="shared" si="0"/>
        <v>80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25">
      <c r="A30" s="11" t="s">
        <v>83</v>
      </c>
      <c r="B30" s="13" t="s">
        <v>106</v>
      </c>
      <c r="C30" s="13" t="s">
        <v>60</v>
      </c>
      <c r="D30" s="14">
        <v>954000</v>
      </c>
      <c r="E30" s="14">
        <v>720000</v>
      </c>
      <c r="F30" s="16" t="s">
        <v>128</v>
      </c>
      <c r="G30" s="20" t="s">
        <v>114</v>
      </c>
      <c r="H30" s="16" t="s">
        <v>117</v>
      </c>
      <c r="I30" s="20" t="s">
        <v>114</v>
      </c>
      <c r="J30" s="18" t="s">
        <v>142</v>
      </c>
      <c r="K30" s="20" t="s">
        <v>114</v>
      </c>
      <c r="L30" s="7">
        <v>28</v>
      </c>
      <c r="M30" s="7">
        <v>11</v>
      </c>
      <c r="N30" s="7">
        <v>10</v>
      </c>
      <c r="O30" s="7">
        <v>4</v>
      </c>
      <c r="P30" s="7">
        <v>7</v>
      </c>
      <c r="Q30" s="7">
        <v>7</v>
      </c>
      <c r="R30" s="7">
        <v>4</v>
      </c>
      <c r="S30" s="8">
        <f t="shared" si="0"/>
        <v>71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25">
      <c r="A31" s="11" t="s">
        <v>84</v>
      </c>
      <c r="B31" s="13" t="s">
        <v>107</v>
      </c>
      <c r="C31" s="13" t="s">
        <v>61</v>
      </c>
      <c r="D31" s="14">
        <v>640000</v>
      </c>
      <c r="E31" s="14">
        <v>360000</v>
      </c>
      <c r="F31" s="16" t="s">
        <v>129</v>
      </c>
      <c r="G31" s="20" t="s">
        <v>115</v>
      </c>
      <c r="H31" s="16" t="s">
        <v>132</v>
      </c>
      <c r="I31" s="20" t="s">
        <v>114</v>
      </c>
      <c r="J31" s="18" t="s">
        <v>144</v>
      </c>
      <c r="K31" s="20" t="s">
        <v>114</v>
      </c>
      <c r="L31" s="7">
        <v>34</v>
      </c>
      <c r="M31" s="7">
        <v>13</v>
      </c>
      <c r="N31" s="7">
        <v>13</v>
      </c>
      <c r="O31" s="7">
        <v>4</v>
      </c>
      <c r="P31" s="7">
        <v>8</v>
      </c>
      <c r="Q31" s="7">
        <v>8</v>
      </c>
      <c r="R31" s="7">
        <v>5</v>
      </c>
      <c r="S31" s="8">
        <f t="shared" si="0"/>
        <v>85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25">
      <c r="A32" s="11" t="s">
        <v>85</v>
      </c>
      <c r="B32" s="13" t="s">
        <v>108</v>
      </c>
      <c r="C32" s="13" t="s">
        <v>62</v>
      </c>
      <c r="D32" s="14">
        <v>1376400</v>
      </c>
      <c r="E32" s="14">
        <v>700000</v>
      </c>
      <c r="F32" s="16" t="s">
        <v>121</v>
      </c>
      <c r="G32" s="20" t="s">
        <v>115</v>
      </c>
      <c r="H32" s="16" t="s">
        <v>123</v>
      </c>
      <c r="I32" s="20" t="s">
        <v>115</v>
      </c>
      <c r="J32" s="18" t="s">
        <v>145</v>
      </c>
      <c r="K32" s="20" t="s">
        <v>114</v>
      </c>
      <c r="L32" s="7">
        <v>25</v>
      </c>
      <c r="M32" s="7">
        <v>11</v>
      </c>
      <c r="N32" s="7">
        <v>10</v>
      </c>
      <c r="O32" s="7">
        <v>4</v>
      </c>
      <c r="P32" s="7">
        <v>5</v>
      </c>
      <c r="Q32" s="7">
        <v>6</v>
      </c>
      <c r="R32" s="7">
        <v>3</v>
      </c>
      <c r="S32" s="8">
        <f t="shared" si="0"/>
        <v>64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6" x14ac:dyDescent="0.25">
      <c r="A33" s="11" t="s">
        <v>86</v>
      </c>
      <c r="B33" s="13" t="s">
        <v>109</v>
      </c>
      <c r="C33" s="13" t="s">
        <v>63</v>
      </c>
      <c r="D33" s="14">
        <v>2150000</v>
      </c>
      <c r="E33" s="14">
        <v>900000</v>
      </c>
      <c r="F33" s="16" t="s">
        <v>130</v>
      </c>
      <c r="G33" s="20" t="s">
        <v>114</v>
      </c>
      <c r="H33" s="16" t="s">
        <v>131</v>
      </c>
      <c r="I33" s="20" t="s">
        <v>114</v>
      </c>
      <c r="J33" s="18" t="s">
        <v>146</v>
      </c>
      <c r="K33" s="20" t="s">
        <v>114</v>
      </c>
      <c r="L33" s="7">
        <v>32</v>
      </c>
      <c r="M33" s="7">
        <v>13</v>
      </c>
      <c r="N33" s="7">
        <v>13</v>
      </c>
      <c r="O33" s="7">
        <v>5</v>
      </c>
      <c r="P33" s="7">
        <v>9</v>
      </c>
      <c r="Q33" s="7">
        <v>9</v>
      </c>
      <c r="R33" s="7">
        <v>4</v>
      </c>
      <c r="S33" s="8">
        <f t="shared" si="0"/>
        <v>85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ht="12.75" customHeight="1" x14ac:dyDescent="0.25">
      <c r="A34" s="11" t="s">
        <v>87</v>
      </c>
      <c r="B34" s="13" t="s">
        <v>110</v>
      </c>
      <c r="C34" s="13" t="s">
        <v>64</v>
      </c>
      <c r="D34" s="14">
        <v>1150000</v>
      </c>
      <c r="E34" s="14">
        <v>740000</v>
      </c>
      <c r="F34" s="16" t="s">
        <v>131</v>
      </c>
      <c r="G34" s="20" t="s">
        <v>114</v>
      </c>
      <c r="H34" s="16" t="s">
        <v>133</v>
      </c>
      <c r="I34" s="20" t="s">
        <v>115</v>
      </c>
      <c r="J34" s="18" t="s">
        <v>147</v>
      </c>
      <c r="K34" s="20" t="s">
        <v>114</v>
      </c>
      <c r="L34" s="7">
        <v>35</v>
      </c>
      <c r="M34" s="7">
        <v>12</v>
      </c>
      <c r="N34" s="7">
        <v>13</v>
      </c>
      <c r="O34" s="7">
        <v>5</v>
      </c>
      <c r="P34" s="7">
        <v>9</v>
      </c>
      <c r="Q34" s="7">
        <v>9</v>
      </c>
      <c r="R34" s="7">
        <v>3</v>
      </c>
      <c r="S34" s="8">
        <f t="shared" si="0"/>
        <v>86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5">
      <c r="A35" s="11" t="s">
        <v>88</v>
      </c>
      <c r="B35" s="13" t="s">
        <v>111</v>
      </c>
      <c r="C35" s="13" t="s">
        <v>65</v>
      </c>
      <c r="D35" s="14">
        <v>1358400</v>
      </c>
      <c r="E35" s="14">
        <v>800000</v>
      </c>
      <c r="F35" s="16" t="s">
        <v>132</v>
      </c>
      <c r="G35" s="20" t="s">
        <v>114</v>
      </c>
      <c r="H35" s="16" t="s">
        <v>137</v>
      </c>
      <c r="I35" s="20" t="s">
        <v>114</v>
      </c>
      <c r="J35" s="18" t="s">
        <v>138</v>
      </c>
      <c r="K35" s="20" t="s">
        <v>114</v>
      </c>
      <c r="L35" s="7">
        <v>31</v>
      </c>
      <c r="M35" s="7">
        <v>13</v>
      </c>
      <c r="N35" s="7">
        <v>12</v>
      </c>
      <c r="O35" s="7">
        <v>5</v>
      </c>
      <c r="P35" s="7">
        <v>9</v>
      </c>
      <c r="Q35" s="7">
        <v>9</v>
      </c>
      <c r="R35" s="7">
        <v>5</v>
      </c>
      <c r="S35" s="8">
        <f t="shared" si="0"/>
        <v>84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25">
      <c r="A36" s="11" t="s">
        <v>89</v>
      </c>
      <c r="B36" s="13" t="s">
        <v>112</v>
      </c>
      <c r="C36" s="13" t="s">
        <v>66</v>
      </c>
      <c r="D36" s="14">
        <v>2093000</v>
      </c>
      <c r="E36" s="14">
        <v>1346000</v>
      </c>
      <c r="F36" s="16" t="s">
        <v>133</v>
      </c>
      <c r="G36" s="20" t="s">
        <v>114</v>
      </c>
      <c r="H36" s="16" t="s">
        <v>121</v>
      </c>
      <c r="I36" s="20" t="s">
        <v>114</v>
      </c>
      <c r="J36" s="18" t="s">
        <v>139</v>
      </c>
      <c r="K36" s="20" t="s">
        <v>114</v>
      </c>
      <c r="L36" s="7">
        <v>33</v>
      </c>
      <c r="M36" s="7">
        <v>11</v>
      </c>
      <c r="N36" s="7">
        <v>13</v>
      </c>
      <c r="O36" s="7">
        <v>5</v>
      </c>
      <c r="P36" s="7">
        <v>8</v>
      </c>
      <c r="Q36" s="7">
        <v>8</v>
      </c>
      <c r="R36" s="7">
        <v>4</v>
      </c>
      <c r="S36" s="8">
        <f>SUM(L36:R36)</f>
        <v>82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25">
      <c r="A37" s="11" t="s">
        <v>134</v>
      </c>
      <c r="B37" s="13" t="s">
        <v>136</v>
      </c>
      <c r="C37" s="13" t="s">
        <v>135</v>
      </c>
      <c r="D37" s="14">
        <v>1727700</v>
      </c>
      <c r="E37" s="14">
        <v>1100000</v>
      </c>
      <c r="F37" s="16" t="s">
        <v>122</v>
      </c>
      <c r="G37" s="20" t="s">
        <v>114</v>
      </c>
      <c r="H37" s="16" t="s">
        <v>116</v>
      </c>
      <c r="I37" s="20" t="s">
        <v>114</v>
      </c>
      <c r="J37" s="18" t="s">
        <v>142</v>
      </c>
      <c r="K37" s="20" t="s">
        <v>114</v>
      </c>
      <c r="L37" s="7">
        <v>30</v>
      </c>
      <c r="M37" s="7">
        <v>12</v>
      </c>
      <c r="N37" s="7">
        <v>10</v>
      </c>
      <c r="O37" s="7">
        <v>4</v>
      </c>
      <c r="P37" s="7">
        <v>7</v>
      </c>
      <c r="Q37" s="7">
        <v>7</v>
      </c>
      <c r="R37" s="7">
        <v>3</v>
      </c>
      <c r="S37" s="8">
        <f>SUM(L37:R37)</f>
        <v>73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25">
      <c r="A38" s="11" t="s">
        <v>90</v>
      </c>
      <c r="B38" s="13" t="s">
        <v>113</v>
      </c>
      <c r="C38" s="13" t="s">
        <v>67</v>
      </c>
      <c r="D38" s="14">
        <v>800320</v>
      </c>
      <c r="E38" s="14">
        <v>400000</v>
      </c>
      <c r="F38" s="16" t="s">
        <v>116</v>
      </c>
      <c r="G38" s="20" t="s">
        <v>114</v>
      </c>
      <c r="H38" s="16" t="s">
        <v>119</v>
      </c>
      <c r="I38" s="20" t="s">
        <v>114</v>
      </c>
      <c r="J38" s="18" t="s">
        <v>140</v>
      </c>
      <c r="K38" s="20" t="s">
        <v>114</v>
      </c>
      <c r="L38" s="7">
        <v>30</v>
      </c>
      <c r="M38" s="7">
        <v>13</v>
      </c>
      <c r="N38" s="7">
        <v>9</v>
      </c>
      <c r="O38" s="7">
        <v>4</v>
      </c>
      <c r="P38" s="7">
        <v>6</v>
      </c>
      <c r="Q38" s="7">
        <v>7</v>
      </c>
      <c r="R38" s="7">
        <v>2</v>
      </c>
      <c r="S38" s="8">
        <f t="shared" si="0"/>
        <v>71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25">
      <c r="A39" s="11" t="s">
        <v>91</v>
      </c>
      <c r="B39" s="13" t="s">
        <v>103</v>
      </c>
      <c r="C39" s="13" t="s">
        <v>68</v>
      </c>
      <c r="D39" s="15">
        <v>1023501</v>
      </c>
      <c r="E39" s="15">
        <v>750000</v>
      </c>
      <c r="F39" s="17" t="s">
        <v>117</v>
      </c>
      <c r="G39" s="21" t="s">
        <v>114</v>
      </c>
      <c r="H39" s="17" t="s">
        <v>126</v>
      </c>
      <c r="I39" s="21" t="s">
        <v>114</v>
      </c>
      <c r="J39" s="19" t="s">
        <v>141</v>
      </c>
      <c r="K39" s="21" t="s">
        <v>114</v>
      </c>
      <c r="L39" s="7">
        <v>34</v>
      </c>
      <c r="M39" s="7">
        <v>11</v>
      </c>
      <c r="N39" s="7">
        <v>11</v>
      </c>
      <c r="O39" s="7">
        <v>5</v>
      </c>
      <c r="P39" s="7">
        <v>8</v>
      </c>
      <c r="Q39" s="7">
        <v>8</v>
      </c>
      <c r="R39" s="7">
        <v>4</v>
      </c>
      <c r="S39" s="8">
        <f t="shared" si="0"/>
        <v>81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ht="12.6" x14ac:dyDescent="0.3">
      <c r="D40" s="23">
        <f>SUM(D16:D39)</f>
        <v>54629186</v>
      </c>
      <c r="E40" s="23">
        <f>SUM(E16:E39)</f>
        <v>27096900</v>
      </c>
      <c r="F40" s="9"/>
    </row>
    <row r="41" spans="1:81" ht="12.6" x14ac:dyDescent="0.3">
      <c r="D41" s="4"/>
      <c r="E41" s="22"/>
      <c r="F41" s="9"/>
      <c r="G41" s="9"/>
      <c r="H41" s="9"/>
    </row>
  </sheetData>
  <mergeCells count="23">
    <mergeCell ref="R13:R14"/>
    <mergeCell ref="S13:S14"/>
    <mergeCell ref="L13:L14"/>
    <mergeCell ref="M13:M14"/>
    <mergeCell ref="N13:N14"/>
    <mergeCell ref="O13:O14"/>
    <mergeCell ref="P13:P14"/>
    <mergeCell ref="Q13:Q14"/>
    <mergeCell ref="D11:K11"/>
    <mergeCell ref="A13:A15"/>
    <mergeCell ref="B13:B15"/>
    <mergeCell ref="C13:C15"/>
    <mergeCell ref="D13:D15"/>
    <mergeCell ref="E13:E15"/>
    <mergeCell ref="F13:G14"/>
    <mergeCell ref="H13:I14"/>
    <mergeCell ref="J13:K14"/>
    <mergeCell ref="D3:K3"/>
    <mergeCell ref="A4:C4"/>
    <mergeCell ref="D4:K4"/>
    <mergeCell ref="D5:K5"/>
    <mergeCell ref="D6:K6"/>
    <mergeCell ref="D9:K9"/>
  </mergeCells>
  <dataValidations count="4">
    <dataValidation type="decimal" operator="lessThanOrEqual" allowBlank="1" showInputMessage="1" showErrorMessage="1" error="max. 40" sqref="L16:L39" xr:uid="{12BDC68F-A4BD-4470-81DB-E3D9A407DFDE}">
      <formula1>40</formula1>
    </dataValidation>
    <dataValidation type="decimal" operator="lessThanOrEqual" allowBlank="1" showInputMessage="1" showErrorMessage="1" error="max. 15" sqref="M16:N39" xr:uid="{0CC1CFC4-EC86-4706-8588-ABCBFFEF7B28}">
      <formula1>15</formula1>
    </dataValidation>
    <dataValidation type="decimal" operator="lessThanOrEqual" allowBlank="1" showInputMessage="1" showErrorMessage="1" error="max. 10" sqref="P16:Q39" xr:uid="{9A00A81E-DEA3-41C0-8AD5-202CB9ADE70F}">
      <formula1>10</formula1>
    </dataValidation>
    <dataValidation type="decimal" operator="lessThanOrEqual" allowBlank="1" showInputMessage="1" showErrorMessage="1" error="max. 5" sqref="R16:R39 O16:O39" xr:uid="{ED0BDC49-91DE-4DB3-9DB8-E9F7BD13C8A4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8A47F-4F3E-4A0D-BECB-EC8A3E1719A8}">
  <dimension ref="A1:CC4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36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30" t="s">
        <v>37</v>
      </c>
      <c r="E3" s="30"/>
      <c r="F3" s="30"/>
      <c r="G3" s="30"/>
      <c r="H3" s="30"/>
      <c r="I3" s="30"/>
      <c r="J3" s="30"/>
      <c r="K3" s="30"/>
    </row>
    <row r="4" spans="1:81" ht="39" customHeight="1" x14ac:dyDescent="0.3">
      <c r="A4" s="35" t="s">
        <v>45</v>
      </c>
      <c r="B4" s="35"/>
      <c r="C4" s="35"/>
      <c r="D4" s="30" t="s">
        <v>38</v>
      </c>
      <c r="E4" s="30"/>
      <c r="F4" s="30"/>
      <c r="G4" s="30"/>
      <c r="H4" s="30"/>
      <c r="I4" s="30"/>
      <c r="J4" s="30"/>
      <c r="K4" s="30"/>
    </row>
    <row r="5" spans="1:81" ht="25.2" customHeight="1" x14ac:dyDescent="0.3">
      <c r="A5" s="10" t="s">
        <v>44</v>
      </c>
      <c r="D5" s="30" t="s">
        <v>39</v>
      </c>
      <c r="E5" s="30"/>
      <c r="F5" s="30"/>
      <c r="G5" s="30"/>
      <c r="H5" s="30"/>
      <c r="I5" s="30"/>
      <c r="J5" s="30"/>
      <c r="K5" s="30"/>
    </row>
    <row r="6" spans="1:81" ht="12.6" x14ac:dyDescent="0.3">
      <c r="A6" s="4"/>
      <c r="D6" s="30" t="s">
        <v>41</v>
      </c>
      <c r="E6" s="30"/>
      <c r="F6" s="30"/>
      <c r="G6" s="30"/>
      <c r="H6" s="30"/>
      <c r="I6" s="30"/>
      <c r="J6" s="30"/>
      <c r="K6" s="30"/>
    </row>
    <row r="7" spans="1:81" ht="12" x14ac:dyDescent="0.3">
      <c r="G7" s="2"/>
      <c r="H7" s="2"/>
    </row>
    <row r="8" spans="1:81" ht="12.6" x14ac:dyDescent="0.3">
      <c r="A8" s="4" t="s">
        <v>24</v>
      </c>
      <c r="D8" s="4" t="s">
        <v>26</v>
      </c>
    </row>
    <row r="9" spans="1:81" ht="38.4" customHeight="1" x14ac:dyDescent="0.3">
      <c r="D9" s="30" t="s">
        <v>40</v>
      </c>
      <c r="E9" s="30"/>
      <c r="F9" s="30"/>
      <c r="G9" s="30"/>
      <c r="H9" s="30"/>
      <c r="I9" s="30"/>
      <c r="J9" s="30"/>
      <c r="K9" s="30"/>
    </row>
    <row r="10" spans="1:81" ht="12.6" customHeight="1" x14ac:dyDescent="0.3">
      <c r="D10" s="25"/>
      <c r="E10" s="25"/>
      <c r="F10" s="25"/>
      <c r="G10" s="25"/>
      <c r="H10" s="25"/>
      <c r="I10" s="25"/>
      <c r="J10" s="25"/>
      <c r="K10" s="25"/>
    </row>
    <row r="11" spans="1:81" ht="12.6" customHeight="1" x14ac:dyDescent="0.3">
      <c r="D11" s="30" t="s">
        <v>150</v>
      </c>
      <c r="E11" s="30"/>
      <c r="F11" s="30"/>
      <c r="G11" s="30"/>
      <c r="H11" s="30"/>
      <c r="I11" s="30"/>
      <c r="J11" s="30"/>
      <c r="K11" s="30"/>
    </row>
    <row r="12" spans="1:81" ht="12.6" customHeight="1" x14ac:dyDescent="0.3">
      <c r="A12" s="4"/>
    </row>
    <row r="13" spans="1:81" ht="26.4" customHeight="1" x14ac:dyDescent="0.3">
      <c r="A13" s="27" t="s">
        <v>0</v>
      </c>
      <c r="B13" s="27" t="s">
        <v>1</v>
      </c>
      <c r="C13" s="27" t="s">
        <v>19</v>
      </c>
      <c r="D13" s="27" t="s">
        <v>13</v>
      </c>
      <c r="E13" s="32" t="s">
        <v>2</v>
      </c>
      <c r="F13" s="27" t="s">
        <v>33</v>
      </c>
      <c r="G13" s="27"/>
      <c r="H13" s="27" t="s">
        <v>34</v>
      </c>
      <c r="I13" s="27"/>
      <c r="J13" s="27" t="s">
        <v>35</v>
      </c>
      <c r="K13" s="27"/>
      <c r="L13" s="27" t="s">
        <v>15</v>
      </c>
      <c r="M13" s="27" t="s">
        <v>14</v>
      </c>
      <c r="N13" s="27" t="s">
        <v>16</v>
      </c>
      <c r="O13" s="27" t="s">
        <v>30</v>
      </c>
      <c r="P13" s="27" t="s">
        <v>31</v>
      </c>
      <c r="Q13" s="27" t="s">
        <v>32</v>
      </c>
      <c r="R13" s="27" t="s">
        <v>3</v>
      </c>
      <c r="S13" s="27" t="s">
        <v>4</v>
      </c>
    </row>
    <row r="14" spans="1:81" ht="59.4" customHeight="1" x14ac:dyDescent="0.3">
      <c r="A14" s="31"/>
      <c r="B14" s="31"/>
      <c r="C14" s="31"/>
      <c r="D14" s="31"/>
      <c r="E14" s="33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81" ht="28.95" customHeight="1" x14ac:dyDescent="0.3">
      <c r="A15" s="31"/>
      <c r="B15" s="31"/>
      <c r="C15" s="31"/>
      <c r="D15" s="28"/>
      <c r="E15" s="34"/>
      <c r="F15" s="5" t="s">
        <v>27</v>
      </c>
      <c r="G15" s="26" t="s">
        <v>28</v>
      </c>
      <c r="H15" s="26" t="s">
        <v>27</v>
      </c>
      <c r="I15" s="26" t="s">
        <v>28</v>
      </c>
      <c r="J15" s="26" t="s">
        <v>27</v>
      </c>
      <c r="K15" s="26" t="s">
        <v>28</v>
      </c>
      <c r="L15" s="26" t="s">
        <v>29</v>
      </c>
      <c r="M15" s="26" t="s">
        <v>21</v>
      </c>
      <c r="N15" s="26" t="s">
        <v>21</v>
      </c>
      <c r="O15" s="26" t="s">
        <v>22</v>
      </c>
      <c r="P15" s="26" t="s">
        <v>23</v>
      </c>
      <c r="Q15" s="26" t="s">
        <v>23</v>
      </c>
      <c r="R15" s="26" t="s">
        <v>22</v>
      </c>
      <c r="S15" s="26"/>
    </row>
    <row r="16" spans="1:81" s="6" customFormat="1" ht="12.75" customHeight="1" x14ac:dyDescent="0.25">
      <c r="A16" s="11" t="s">
        <v>69</v>
      </c>
      <c r="B16" s="12" t="s">
        <v>92</v>
      </c>
      <c r="C16" s="13" t="s">
        <v>46</v>
      </c>
      <c r="D16" s="14">
        <v>1368500</v>
      </c>
      <c r="E16" s="14">
        <v>900000</v>
      </c>
      <c r="F16" s="16" t="s">
        <v>116</v>
      </c>
      <c r="G16" s="20" t="s">
        <v>114</v>
      </c>
      <c r="H16" s="16" t="s">
        <v>119</v>
      </c>
      <c r="I16" s="20" t="s">
        <v>114</v>
      </c>
      <c r="J16" s="16" t="s">
        <v>138</v>
      </c>
      <c r="K16" s="20" t="s">
        <v>114</v>
      </c>
      <c r="L16" s="7">
        <v>32</v>
      </c>
      <c r="M16" s="7">
        <v>10</v>
      </c>
      <c r="N16" s="7">
        <v>12</v>
      </c>
      <c r="O16" s="7">
        <v>5</v>
      </c>
      <c r="P16" s="7">
        <v>7</v>
      </c>
      <c r="Q16" s="7">
        <v>8</v>
      </c>
      <c r="R16" s="7">
        <v>4</v>
      </c>
      <c r="S16" s="8">
        <f>SUM(L16:R16)</f>
        <v>78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5">
      <c r="A17" s="11" t="s">
        <v>70</v>
      </c>
      <c r="B17" s="13" t="s">
        <v>93</v>
      </c>
      <c r="C17" s="13" t="s">
        <v>47</v>
      </c>
      <c r="D17" s="14">
        <v>1154500</v>
      </c>
      <c r="E17" s="14">
        <v>500000</v>
      </c>
      <c r="F17" s="16" t="s">
        <v>117</v>
      </c>
      <c r="G17" s="20" t="s">
        <v>114</v>
      </c>
      <c r="H17" s="16" t="s">
        <v>126</v>
      </c>
      <c r="I17" s="20" t="s">
        <v>114</v>
      </c>
      <c r="J17" s="16" t="s">
        <v>139</v>
      </c>
      <c r="K17" s="20" t="s">
        <v>148</v>
      </c>
      <c r="L17" s="7">
        <v>27</v>
      </c>
      <c r="M17" s="7">
        <v>9</v>
      </c>
      <c r="N17" s="7">
        <v>10</v>
      </c>
      <c r="O17" s="7">
        <v>5</v>
      </c>
      <c r="P17" s="7">
        <v>6</v>
      </c>
      <c r="Q17" s="7">
        <v>5</v>
      </c>
      <c r="R17" s="7">
        <v>3</v>
      </c>
      <c r="S17" s="8">
        <f t="shared" ref="S17:S39" si="0">SUM(L17:R17)</f>
        <v>65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25">
      <c r="A18" s="11" t="s">
        <v>71</v>
      </c>
      <c r="B18" s="13" t="s">
        <v>94</v>
      </c>
      <c r="C18" s="12" t="s">
        <v>48</v>
      </c>
      <c r="D18" s="14">
        <v>17400000</v>
      </c>
      <c r="E18" s="14">
        <v>8700000</v>
      </c>
      <c r="F18" s="16" t="s">
        <v>118</v>
      </c>
      <c r="G18" s="20" t="s">
        <v>115</v>
      </c>
      <c r="H18" s="16" t="s">
        <v>116</v>
      </c>
      <c r="I18" s="20" t="s">
        <v>115</v>
      </c>
      <c r="J18" s="16" t="s">
        <v>140</v>
      </c>
      <c r="K18" s="20" t="s">
        <v>115</v>
      </c>
      <c r="L18" s="7">
        <v>15</v>
      </c>
      <c r="M18" s="7">
        <v>2</v>
      </c>
      <c r="N18" s="7">
        <v>10</v>
      </c>
      <c r="O18" s="7">
        <v>5</v>
      </c>
      <c r="P18" s="7">
        <v>4</v>
      </c>
      <c r="Q18" s="7">
        <v>4</v>
      </c>
      <c r="R18" s="7">
        <v>2</v>
      </c>
      <c r="S18" s="8">
        <f t="shared" si="0"/>
        <v>42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5">
      <c r="A19" s="11" t="s">
        <v>72</v>
      </c>
      <c r="B19" s="13" t="s">
        <v>95</v>
      </c>
      <c r="C19" s="13" t="s">
        <v>49</v>
      </c>
      <c r="D19" s="14">
        <v>2650000</v>
      </c>
      <c r="E19" s="14">
        <v>1300000</v>
      </c>
      <c r="F19" s="16" t="s">
        <v>118</v>
      </c>
      <c r="G19" s="20" t="s">
        <v>115</v>
      </c>
      <c r="H19" s="16" t="s">
        <v>120</v>
      </c>
      <c r="I19" s="20" t="s">
        <v>149</v>
      </c>
      <c r="J19" s="16" t="s">
        <v>141</v>
      </c>
      <c r="K19" s="20" t="s">
        <v>114</v>
      </c>
      <c r="L19" s="7">
        <v>34</v>
      </c>
      <c r="M19" s="7">
        <v>12</v>
      </c>
      <c r="N19" s="7">
        <v>12</v>
      </c>
      <c r="O19" s="7">
        <v>5</v>
      </c>
      <c r="P19" s="7">
        <v>6</v>
      </c>
      <c r="Q19" s="7">
        <v>8</v>
      </c>
      <c r="R19" s="7">
        <v>3</v>
      </c>
      <c r="S19" s="8">
        <f>SUM(L19:R19)</f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25">
      <c r="A20" s="11" t="s">
        <v>73</v>
      </c>
      <c r="B20" s="13" t="s">
        <v>96</v>
      </c>
      <c r="C20" s="13" t="s">
        <v>50</v>
      </c>
      <c r="D20" s="14">
        <v>1040615</v>
      </c>
      <c r="E20" s="14">
        <v>500000</v>
      </c>
      <c r="F20" s="16" t="s">
        <v>119</v>
      </c>
      <c r="G20" s="20" t="s">
        <v>115</v>
      </c>
      <c r="H20" s="16" t="s">
        <v>120</v>
      </c>
      <c r="I20" s="20" t="s">
        <v>115</v>
      </c>
      <c r="J20" s="16" t="s">
        <v>142</v>
      </c>
      <c r="K20" s="20" t="s">
        <v>114</v>
      </c>
      <c r="L20" s="7">
        <v>27</v>
      </c>
      <c r="M20" s="7">
        <v>10</v>
      </c>
      <c r="N20" s="7">
        <v>11</v>
      </c>
      <c r="O20" s="7">
        <v>4</v>
      </c>
      <c r="P20" s="7">
        <v>7</v>
      </c>
      <c r="Q20" s="7">
        <v>6</v>
      </c>
      <c r="R20" s="7">
        <v>5</v>
      </c>
      <c r="S20" s="8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6" x14ac:dyDescent="0.25">
      <c r="A21" s="11" t="s">
        <v>74</v>
      </c>
      <c r="B21" s="13" t="s">
        <v>97</v>
      </c>
      <c r="C21" s="13" t="s">
        <v>51</v>
      </c>
      <c r="D21" s="14">
        <v>2556750</v>
      </c>
      <c r="E21" s="14">
        <v>850000</v>
      </c>
      <c r="F21" s="16" t="s">
        <v>120</v>
      </c>
      <c r="G21" s="20" t="s">
        <v>114</v>
      </c>
      <c r="H21" s="16" t="s">
        <v>130</v>
      </c>
      <c r="I21" s="20" t="s">
        <v>148</v>
      </c>
      <c r="J21" s="16" t="s">
        <v>143</v>
      </c>
      <c r="K21" s="20" t="s">
        <v>114</v>
      </c>
      <c r="L21" s="7">
        <v>26</v>
      </c>
      <c r="M21" s="7">
        <v>10</v>
      </c>
      <c r="N21" s="7">
        <v>11</v>
      </c>
      <c r="O21" s="7">
        <v>5</v>
      </c>
      <c r="P21" s="7">
        <v>6</v>
      </c>
      <c r="Q21" s="7">
        <v>7</v>
      </c>
      <c r="R21" s="7">
        <v>4</v>
      </c>
      <c r="S21" s="8">
        <f t="shared" si="0"/>
        <v>69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5">
      <c r="A22" s="11" t="s">
        <v>75</v>
      </c>
      <c r="B22" s="13" t="s">
        <v>98</v>
      </c>
      <c r="C22" s="13" t="s">
        <v>52</v>
      </c>
      <c r="D22" s="14">
        <v>2255000</v>
      </c>
      <c r="E22" s="14">
        <v>950000</v>
      </c>
      <c r="F22" s="16" t="s">
        <v>121</v>
      </c>
      <c r="G22" s="20" t="s">
        <v>115</v>
      </c>
      <c r="H22" s="16" t="s">
        <v>129</v>
      </c>
      <c r="I22" s="20" t="s">
        <v>115</v>
      </c>
      <c r="J22" s="16" t="s">
        <v>144</v>
      </c>
      <c r="K22" s="20" t="s">
        <v>115</v>
      </c>
      <c r="L22" s="7">
        <v>35</v>
      </c>
      <c r="M22" s="7">
        <v>10</v>
      </c>
      <c r="N22" s="7">
        <v>12</v>
      </c>
      <c r="O22" s="7">
        <v>5</v>
      </c>
      <c r="P22" s="7">
        <v>8</v>
      </c>
      <c r="Q22" s="7">
        <v>8</v>
      </c>
      <c r="R22" s="7">
        <v>5</v>
      </c>
      <c r="S22" s="8">
        <f t="shared" si="0"/>
        <v>83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5">
      <c r="A23" s="11" t="s">
        <v>76</v>
      </c>
      <c r="B23" s="13" t="s">
        <v>99</v>
      </c>
      <c r="C23" s="13" t="s">
        <v>53</v>
      </c>
      <c r="D23" s="14">
        <v>861800</v>
      </c>
      <c r="E23" s="14">
        <v>430900</v>
      </c>
      <c r="F23" s="16" t="s">
        <v>122</v>
      </c>
      <c r="G23" s="20" t="s">
        <v>115</v>
      </c>
      <c r="H23" s="16" t="s">
        <v>128</v>
      </c>
      <c r="I23" s="20" t="s">
        <v>115</v>
      </c>
      <c r="J23" s="16" t="s">
        <v>145</v>
      </c>
      <c r="K23" s="20" t="s">
        <v>115</v>
      </c>
      <c r="L23" s="7">
        <v>15</v>
      </c>
      <c r="M23" s="7">
        <v>7</v>
      </c>
      <c r="N23" s="7">
        <v>9</v>
      </c>
      <c r="O23" s="7">
        <v>4</v>
      </c>
      <c r="P23" s="7">
        <v>5</v>
      </c>
      <c r="Q23" s="7">
        <v>5</v>
      </c>
      <c r="R23" s="7">
        <v>2</v>
      </c>
      <c r="S23" s="8">
        <f t="shared" si="0"/>
        <v>47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3.5" customHeight="1" x14ac:dyDescent="0.25">
      <c r="A24" s="11" t="s">
        <v>77</v>
      </c>
      <c r="B24" s="13" t="s">
        <v>100</v>
      </c>
      <c r="C24" s="13" t="s">
        <v>54</v>
      </c>
      <c r="D24" s="14">
        <v>2120000</v>
      </c>
      <c r="E24" s="14">
        <v>1000000</v>
      </c>
      <c r="F24" s="16" t="s">
        <v>123</v>
      </c>
      <c r="G24" s="20" t="s">
        <v>114</v>
      </c>
      <c r="H24" s="16" t="s">
        <v>127</v>
      </c>
      <c r="I24" s="20" t="s">
        <v>114</v>
      </c>
      <c r="J24" s="16" t="s">
        <v>146</v>
      </c>
      <c r="K24" s="20" t="s">
        <v>115</v>
      </c>
      <c r="L24" s="7">
        <v>35</v>
      </c>
      <c r="M24" s="7">
        <v>14</v>
      </c>
      <c r="N24" s="7">
        <v>12</v>
      </c>
      <c r="O24" s="7">
        <v>5</v>
      </c>
      <c r="P24" s="7">
        <v>7</v>
      </c>
      <c r="Q24" s="7">
        <v>8</v>
      </c>
      <c r="R24" s="7">
        <v>5</v>
      </c>
      <c r="S24" s="8">
        <f t="shared" si="0"/>
        <v>86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25">
      <c r="A25" s="11" t="s">
        <v>78</v>
      </c>
      <c r="B25" s="13" t="s">
        <v>101</v>
      </c>
      <c r="C25" s="13" t="s">
        <v>55</v>
      </c>
      <c r="D25" s="14">
        <v>1665000</v>
      </c>
      <c r="E25" s="14">
        <v>700000</v>
      </c>
      <c r="F25" s="16" t="s">
        <v>124</v>
      </c>
      <c r="G25" s="20" t="s">
        <v>114</v>
      </c>
      <c r="H25" s="16" t="s">
        <v>125</v>
      </c>
      <c r="I25" s="20" t="s">
        <v>114</v>
      </c>
      <c r="J25" s="16" t="s">
        <v>147</v>
      </c>
      <c r="K25" s="20" t="s">
        <v>114</v>
      </c>
      <c r="L25" s="7">
        <v>36</v>
      </c>
      <c r="M25" s="7">
        <v>12</v>
      </c>
      <c r="N25" s="7">
        <v>13</v>
      </c>
      <c r="O25" s="7">
        <v>5</v>
      </c>
      <c r="P25" s="7">
        <v>9</v>
      </c>
      <c r="Q25" s="7">
        <v>8</v>
      </c>
      <c r="R25" s="7">
        <v>4</v>
      </c>
      <c r="S25" s="8">
        <f t="shared" si="0"/>
        <v>87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25">
      <c r="A26" s="11" t="s">
        <v>79</v>
      </c>
      <c r="B26" s="13" t="s">
        <v>102</v>
      </c>
      <c r="C26" s="13" t="s">
        <v>56</v>
      </c>
      <c r="D26" s="14">
        <v>842500</v>
      </c>
      <c r="E26" s="14">
        <v>400000</v>
      </c>
      <c r="F26" s="16" t="s">
        <v>125</v>
      </c>
      <c r="G26" s="20" t="s">
        <v>115</v>
      </c>
      <c r="H26" s="16" t="s">
        <v>122</v>
      </c>
      <c r="I26" s="20" t="s">
        <v>115</v>
      </c>
      <c r="J26" s="16" t="s">
        <v>138</v>
      </c>
      <c r="K26" s="20" t="s">
        <v>114</v>
      </c>
      <c r="L26" s="7">
        <v>20</v>
      </c>
      <c r="M26" s="7">
        <v>5</v>
      </c>
      <c r="N26" s="7">
        <v>9</v>
      </c>
      <c r="O26" s="7">
        <v>5</v>
      </c>
      <c r="P26" s="7">
        <v>6</v>
      </c>
      <c r="Q26" s="7">
        <v>6</v>
      </c>
      <c r="R26" s="7">
        <v>4</v>
      </c>
      <c r="S26" s="8">
        <f t="shared" si="0"/>
        <v>55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25">
      <c r="A27" s="11" t="s">
        <v>80</v>
      </c>
      <c r="B27" s="13" t="s">
        <v>103</v>
      </c>
      <c r="C27" s="13" t="s">
        <v>57</v>
      </c>
      <c r="D27" s="14">
        <v>1043200</v>
      </c>
      <c r="E27" s="14">
        <v>750000</v>
      </c>
      <c r="F27" s="16" t="s">
        <v>126</v>
      </c>
      <c r="G27" s="20" t="s">
        <v>115</v>
      </c>
      <c r="H27" s="16" t="s">
        <v>130</v>
      </c>
      <c r="I27" s="20" t="s">
        <v>115</v>
      </c>
      <c r="J27" s="16" t="s">
        <v>139</v>
      </c>
      <c r="K27" s="20" t="s">
        <v>114</v>
      </c>
      <c r="L27" s="7">
        <v>29</v>
      </c>
      <c r="M27" s="7">
        <v>11</v>
      </c>
      <c r="N27" s="7">
        <v>10</v>
      </c>
      <c r="O27" s="7">
        <v>5</v>
      </c>
      <c r="P27" s="7">
        <v>6</v>
      </c>
      <c r="Q27" s="7">
        <v>7</v>
      </c>
      <c r="R27" s="7">
        <v>4</v>
      </c>
      <c r="S27" s="8">
        <f t="shared" si="0"/>
        <v>72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25">
      <c r="A28" s="11" t="s">
        <v>81</v>
      </c>
      <c r="B28" s="13" t="s">
        <v>104</v>
      </c>
      <c r="C28" s="13" t="s">
        <v>58</v>
      </c>
      <c r="D28" s="14">
        <v>3535000</v>
      </c>
      <c r="E28" s="14">
        <v>1400000</v>
      </c>
      <c r="F28" s="16" t="s">
        <v>127</v>
      </c>
      <c r="G28" s="20" t="s">
        <v>115</v>
      </c>
      <c r="H28" s="16" t="s">
        <v>129</v>
      </c>
      <c r="I28" s="20" t="s">
        <v>114</v>
      </c>
      <c r="J28" s="16" t="s">
        <v>140</v>
      </c>
      <c r="K28" s="20" t="s">
        <v>115</v>
      </c>
      <c r="L28" s="7">
        <v>25</v>
      </c>
      <c r="M28" s="7">
        <v>11</v>
      </c>
      <c r="N28" s="7">
        <v>10</v>
      </c>
      <c r="O28" s="7">
        <v>5</v>
      </c>
      <c r="P28" s="7">
        <v>6</v>
      </c>
      <c r="Q28" s="7">
        <v>7</v>
      </c>
      <c r="R28" s="7">
        <v>4</v>
      </c>
      <c r="S28" s="8">
        <f t="shared" si="0"/>
        <v>68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ht="12.6" x14ac:dyDescent="0.25">
      <c r="A29" s="11" t="s">
        <v>82</v>
      </c>
      <c r="B29" s="13" t="s">
        <v>105</v>
      </c>
      <c r="C29" s="13" t="s">
        <v>59</v>
      </c>
      <c r="D29" s="14">
        <v>2863000</v>
      </c>
      <c r="E29" s="14">
        <v>900000</v>
      </c>
      <c r="F29" s="16" t="s">
        <v>119</v>
      </c>
      <c r="G29" s="20" t="s">
        <v>149</v>
      </c>
      <c r="H29" s="16" t="s">
        <v>124</v>
      </c>
      <c r="I29" s="20" t="s">
        <v>115</v>
      </c>
      <c r="J29" s="16" t="s">
        <v>143</v>
      </c>
      <c r="K29" s="20" t="s">
        <v>114</v>
      </c>
      <c r="L29" s="7">
        <v>36</v>
      </c>
      <c r="M29" s="7">
        <v>11</v>
      </c>
      <c r="N29" s="7">
        <v>13</v>
      </c>
      <c r="O29" s="7">
        <v>5</v>
      </c>
      <c r="P29" s="7">
        <v>9</v>
      </c>
      <c r="Q29" s="7">
        <v>8</v>
      </c>
      <c r="R29" s="7">
        <v>5</v>
      </c>
      <c r="S29" s="8">
        <f t="shared" si="0"/>
        <v>87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25">
      <c r="A30" s="11" t="s">
        <v>83</v>
      </c>
      <c r="B30" s="13" t="s">
        <v>106</v>
      </c>
      <c r="C30" s="13" t="s">
        <v>60</v>
      </c>
      <c r="D30" s="14">
        <v>954000</v>
      </c>
      <c r="E30" s="14">
        <v>720000</v>
      </c>
      <c r="F30" s="16" t="s">
        <v>128</v>
      </c>
      <c r="G30" s="20" t="s">
        <v>114</v>
      </c>
      <c r="H30" s="16" t="s">
        <v>117</v>
      </c>
      <c r="I30" s="20" t="s">
        <v>114</v>
      </c>
      <c r="J30" s="18" t="s">
        <v>142</v>
      </c>
      <c r="K30" s="20" t="s">
        <v>114</v>
      </c>
      <c r="L30" s="7">
        <v>30</v>
      </c>
      <c r="M30" s="7">
        <v>10</v>
      </c>
      <c r="N30" s="7">
        <v>10</v>
      </c>
      <c r="O30" s="7">
        <v>5</v>
      </c>
      <c r="P30" s="7">
        <v>7</v>
      </c>
      <c r="Q30" s="7">
        <v>7</v>
      </c>
      <c r="R30" s="7">
        <v>4</v>
      </c>
      <c r="S30" s="8">
        <f t="shared" si="0"/>
        <v>73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25">
      <c r="A31" s="11" t="s">
        <v>84</v>
      </c>
      <c r="B31" s="13" t="s">
        <v>107</v>
      </c>
      <c r="C31" s="13" t="s">
        <v>61</v>
      </c>
      <c r="D31" s="14">
        <v>640000</v>
      </c>
      <c r="E31" s="14">
        <v>360000</v>
      </c>
      <c r="F31" s="16" t="s">
        <v>129</v>
      </c>
      <c r="G31" s="20" t="s">
        <v>115</v>
      </c>
      <c r="H31" s="16" t="s">
        <v>132</v>
      </c>
      <c r="I31" s="20" t="s">
        <v>114</v>
      </c>
      <c r="J31" s="18" t="s">
        <v>144</v>
      </c>
      <c r="K31" s="20" t="s">
        <v>114</v>
      </c>
      <c r="L31" s="7">
        <v>35</v>
      </c>
      <c r="M31" s="7">
        <v>12</v>
      </c>
      <c r="N31" s="7">
        <v>12</v>
      </c>
      <c r="O31" s="7">
        <v>5</v>
      </c>
      <c r="P31" s="7">
        <v>9</v>
      </c>
      <c r="Q31" s="7">
        <v>9</v>
      </c>
      <c r="R31" s="7">
        <v>5</v>
      </c>
      <c r="S31" s="8">
        <f t="shared" si="0"/>
        <v>87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25">
      <c r="A32" s="11" t="s">
        <v>85</v>
      </c>
      <c r="B32" s="13" t="s">
        <v>108</v>
      </c>
      <c r="C32" s="13" t="s">
        <v>62</v>
      </c>
      <c r="D32" s="14">
        <v>1376400</v>
      </c>
      <c r="E32" s="14">
        <v>700000</v>
      </c>
      <c r="F32" s="16" t="s">
        <v>121</v>
      </c>
      <c r="G32" s="20" t="s">
        <v>115</v>
      </c>
      <c r="H32" s="16" t="s">
        <v>123</v>
      </c>
      <c r="I32" s="20" t="s">
        <v>115</v>
      </c>
      <c r="J32" s="18" t="s">
        <v>145</v>
      </c>
      <c r="K32" s="20" t="s">
        <v>114</v>
      </c>
      <c r="L32" s="7">
        <v>22</v>
      </c>
      <c r="M32" s="7">
        <v>9</v>
      </c>
      <c r="N32" s="7">
        <v>9</v>
      </c>
      <c r="O32" s="7">
        <v>4</v>
      </c>
      <c r="P32" s="7">
        <v>7</v>
      </c>
      <c r="Q32" s="7">
        <v>5</v>
      </c>
      <c r="R32" s="7">
        <v>3</v>
      </c>
      <c r="S32" s="8">
        <f t="shared" si="0"/>
        <v>59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6" x14ac:dyDescent="0.25">
      <c r="A33" s="11" t="s">
        <v>86</v>
      </c>
      <c r="B33" s="13" t="s">
        <v>109</v>
      </c>
      <c r="C33" s="13" t="s">
        <v>63</v>
      </c>
      <c r="D33" s="14">
        <v>2150000</v>
      </c>
      <c r="E33" s="14">
        <v>900000</v>
      </c>
      <c r="F33" s="16" t="s">
        <v>130</v>
      </c>
      <c r="G33" s="20" t="s">
        <v>114</v>
      </c>
      <c r="H33" s="16" t="s">
        <v>131</v>
      </c>
      <c r="I33" s="20" t="s">
        <v>114</v>
      </c>
      <c r="J33" s="18" t="s">
        <v>146</v>
      </c>
      <c r="K33" s="20" t="s">
        <v>114</v>
      </c>
      <c r="L33" s="7">
        <v>37</v>
      </c>
      <c r="M33" s="7">
        <v>12</v>
      </c>
      <c r="N33" s="7">
        <v>14</v>
      </c>
      <c r="O33" s="7">
        <v>5</v>
      </c>
      <c r="P33" s="7">
        <v>9</v>
      </c>
      <c r="Q33" s="7">
        <v>9</v>
      </c>
      <c r="R33" s="7">
        <v>4</v>
      </c>
      <c r="S33" s="8">
        <f t="shared" si="0"/>
        <v>90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ht="12.75" customHeight="1" x14ac:dyDescent="0.25">
      <c r="A34" s="11" t="s">
        <v>87</v>
      </c>
      <c r="B34" s="13" t="s">
        <v>110</v>
      </c>
      <c r="C34" s="13" t="s">
        <v>64</v>
      </c>
      <c r="D34" s="14">
        <v>1150000</v>
      </c>
      <c r="E34" s="14">
        <v>740000</v>
      </c>
      <c r="F34" s="16" t="s">
        <v>131</v>
      </c>
      <c r="G34" s="20" t="s">
        <v>114</v>
      </c>
      <c r="H34" s="16" t="s">
        <v>133</v>
      </c>
      <c r="I34" s="20" t="s">
        <v>115</v>
      </c>
      <c r="J34" s="18" t="s">
        <v>147</v>
      </c>
      <c r="K34" s="20" t="s">
        <v>114</v>
      </c>
      <c r="L34" s="7">
        <v>36</v>
      </c>
      <c r="M34" s="7">
        <v>12</v>
      </c>
      <c r="N34" s="7">
        <v>14</v>
      </c>
      <c r="O34" s="7">
        <v>5</v>
      </c>
      <c r="P34" s="7">
        <v>9</v>
      </c>
      <c r="Q34" s="7">
        <v>9</v>
      </c>
      <c r="R34" s="7">
        <v>3</v>
      </c>
      <c r="S34" s="8">
        <f t="shared" si="0"/>
        <v>88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5">
      <c r="A35" s="11" t="s">
        <v>88</v>
      </c>
      <c r="B35" s="13" t="s">
        <v>111</v>
      </c>
      <c r="C35" s="13" t="s">
        <v>65</v>
      </c>
      <c r="D35" s="14">
        <v>1358400</v>
      </c>
      <c r="E35" s="14">
        <v>800000</v>
      </c>
      <c r="F35" s="16" t="s">
        <v>132</v>
      </c>
      <c r="G35" s="20" t="s">
        <v>114</v>
      </c>
      <c r="H35" s="16" t="s">
        <v>137</v>
      </c>
      <c r="I35" s="20" t="s">
        <v>114</v>
      </c>
      <c r="J35" s="18" t="s">
        <v>138</v>
      </c>
      <c r="K35" s="20" t="s">
        <v>114</v>
      </c>
      <c r="L35" s="7">
        <v>35</v>
      </c>
      <c r="M35" s="7">
        <v>14</v>
      </c>
      <c r="N35" s="7">
        <v>13</v>
      </c>
      <c r="O35" s="7">
        <v>5</v>
      </c>
      <c r="P35" s="7">
        <v>8</v>
      </c>
      <c r="Q35" s="7">
        <v>8</v>
      </c>
      <c r="R35" s="7">
        <v>5</v>
      </c>
      <c r="S35" s="8">
        <f t="shared" si="0"/>
        <v>88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25">
      <c r="A36" s="11" t="s">
        <v>89</v>
      </c>
      <c r="B36" s="13" t="s">
        <v>112</v>
      </c>
      <c r="C36" s="13" t="s">
        <v>66</v>
      </c>
      <c r="D36" s="14">
        <v>2093000</v>
      </c>
      <c r="E36" s="14">
        <v>1346000</v>
      </c>
      <c r="F36" s="16" t="s">
        <v>133</v>
      </c>
      <c r="G36" s="20" t="s">
        <v>114</v>
      </c>
      <c r="H36" s="16" t="s">
        <v>121</v>
      </c>
      <c r="I36" s="20" t="s">
        <v>114</v>
      </c>
      <c r="J36" s="18" t="s">
        <v>139</v>
      </c>
      <c r="K36" s="20" t="s">
        <v>114</v>
      </c>
      <c r="L36" s="7">
        <v>34</v>
      </c>
      <c r="M36" s="7">
        <v>13</v>
      </c>
      <c r="N36" s="7">
        <v>13</v>
      </c>
      <c r="O36" s="7">
        <v>5</v>
      </c>
      <c r="P36" s="7">
        <v>9</v>
      </c>
      <c r="Q36" s="7">
        <v>7</v>
      </c>
      <c r="R36" s="7">
        <v>4</v>
      </c>
      <c r="S36" s="8">
        <f>SUM(L36:R36)</f>
        <v>85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25">
      <c r="A37" s="11" t="s">
        <v>134</v>
      </c>
      <c r="B37" s="13" t="s">
        <v>136</v>
      </c>
      <c r="C37" s="13" t="s">
        <v>135</v>
      </c>
      <c r="D37" s="14">
        <v>1727700</v>
      </c>
      <c r="E37" s="14">
        <v>1100000</v>
      </c>
      <c r="F37" s="16" t="s">
        <v>122</v>
      </c>
      <c r="G37" s="20" t="s">
        <v>114</v>
      </c>
      <c r="H37" s="16" t="s">
        <v>116</v>
      </c>
      <c r="I37" s="20" t="s">
        <v>114</v>
      </c>
      <c r="J37" s="18" t="s">
        <v>142</v>
      </c>
      <c r="K37" s="20" t="s">
        <v>114</v>
      </c>
      <c r="L37" s="7">
        <v>30</v>
      </c>
      <c r="M37" s="7">
        <v>12</v>
      </c>
      <c r="N37" s="7">
        <v>12</v>
      </c>
      <c r="O37" s="7">
        <v>4</v>
      </c>
      <c r="P37" s="7">
        <v>7</v>
      </c>
      <c r="Q37" s="7">
        <v>7</v>
      </c>
      <c r="R37" s="7">
        <v>3</v>
      </c>
      <c r="S37" s="8">
        <f>SUM(L37:R37)</f>
        <v>75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25">
      <c r="A38" s="11" t="s">
        <v>90</v>
      </c>
      <c r="B38" s="13" t="s">
        <v>113</v>
      </c>
      <c r="C38" s="13" t="s">
        <v>67</v>
      </c>
      <c r="D38" s="14">
        <v>800320</v>
      </c>
      <c r="E38" s="14">
        <v>400000</v>
      </c>
      <c r="F38" s="16" t="s">
        <v>116</v>
      </c>
      <c r="G38" s="20" t="s">
        <v>114</v>
      </c>
      <c r="H38" s="16" t="s">
        <v>119</v>
      </c>
      <c r="I38" s="20" t="s">
        <v>114</v>
      </c>
      <c r="J38" s="18" t="s">
        <v>140</v>
      </c>
      <c r="K38" s="20" t="s">
        <v>114</v>
      </c>
      <c r="L38" s="7">
        <v>29</v>
      </c>
      <c r="M38" s="7">
        <v>13</v>
      </c>
      <c r="N38" s="7">
        <v>9</v>
      </c>
      <c r="O38" s="7">
        <v>5</v>
      </c>
      <c r="P38" s="7">
        <v>6</v>
      </c>
      <c r="Q38" s="7">
        <v>6</v>
      </c>
      <c r="R38" s="7">
        <v>2</v>
      </c>
      <c r="S38" s="8">
        <f t="shared" si="0"/>
        <v>70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25">
      <c r="A39" s="11" t="s">
        <v>91</v>
      </c>
      <c r="B39" s="13" t="s">
        <v>103</v>
      </c>
      <c r="C39" s="13" t="s">
        <v>68</v>
      </c>
      <c r="D39" s="15">
        <v>1023501</v>
      </c>
      <c r="E39" s="15">
        <v>750000</v>
      </c>
      <c r="F39" s="17" t="s">
        <v>117</v>
      </c>
      <c r="G39" s="21" t="s">
        <v>114</v>
      </c>
      <c r="H39" s="17" t="s">
        <v>126</v>
      </c>
      <c r="I39" s="21" t="s">
        <v>114</v>
      </c>
      <c r="J39" s="19" t="s">
        <v>141</v>
      </c>
      <c r="K39" s="21" t="s">
        <v>114</v>
      </c>
      <c r="L39" s="7">
        <v>36</v>
      </c>
      <c r="M39" s="7">
        <v>11</v>
      </c>
      <c r="N39" s="7">
        <v>13</v>
      </c>
      <c r="O39" s="7">
        <v>5</v>
      </c>
      <c r="P39" s="7">
        <v>8</v>
      </c>
      <c r="Q39" s="7">
        <v>8</v>
      </c>
      <c r="R39" s="7">
        <v>4</v>
      </c>
      <c r="S39" s="8">
        <f t="shared" si="0"/>
        <v>85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ht="12.6" x14ac:dyDescent="0.3">
      <c r="D40" s="23">
        <f>SUM(D16:D39)</f>
        <v>54629186</v>
      </c>
      <c r="E40" s="23">
        <f>SUM(E16:E39)</f>
        <v>27096900</v>
      </c>
      <c r="F40" s="9"/>
    </row>
    <row r="41" spans="1:81" ht="12.6" x14ac:dyDescent="0.3">
      <c r="D41" s="4"/>
      <c r="E41" s="22"/>
      <c r="F41" s="9"/>
      <c r="G41" s="9"/>
      <c r="H41" s="9"/>
    </row>
  </sheetData>
  <mergeCells count="23">
    <mergeCell ref="R13:R14"/>
    <mergeCell ref="S13:S14"/>
    <mergeCell ref="L13:L14"/>
    <mergeCell ref="M13:M14"/>
    <mergeCell ref="N13:N14"/>
    <mergeCell ref="O13:O14"/>
    <mergeCell ref="P13:P14"/>
    <mergeCell ref="Q13:Q14"/>
    <mergeCell ref="D11:K11"/>
    <mergeCell ref="A13:A15"/>
    <mergeCell ref="B13:B15"/>
    <mergeCell ref="C13:C15"/>
    <mergeCell ref="D13:D15"/>
    <mergeCell ref="E13:E15"/>
    <mergeCell ref="F13:G14"/>
    <mergeCell ref="H13:I14"/>
    <mergeCell ref="J13:K14"/>
    <mergeCell ref="D3:K3"/>
    <mergeCell ref="A4:C4"/>
    <mergeCell ref="D4:K4"/>
    <mergeCell ref="D5:K5"/>
    <mergeCell ref="D6:K6"/>
    <mergeCell ref="D9:K9"/>
  </mergeCells>
  <dataValidations count="4">
    <dataValidation type="decimal" operator="lessThanOrEqual" allowBlank="1" showInputMessage="1" showErrorMessage="1" error="max. 40" sqref="L16:L39" xr:uid="{28188348-3692-450C-95E6-916DFC7B7323}">
      <formula1>40</formula1>
    </dataValidation>
    <dataValidation type="decimal" operator="lessThanOrEqual" allowBlank="1" showInputMessage="1" showErrorMessage="1" error="max. 15" sqref="M16:N39" xr:uid="{28A55FC3-5C58-4943-968E-3FCF5B5DB285}">
      <formula1>15</formula1>
    </dataValidation>
    <dataValidation type="decimal" operator="lessThanOrEqual" allowBlank="1" showInputMessage="1" showErrorMessage="1" error="max. 10" sqref="P16:Q39" xr:uid="{F71B809D-1A6C-444F-9653-E1FAFC637371}">
      <formula1>10</formula1>
    </dataValidation>
    <dataValidation type="decimal" operator="lessThanOrEqual" allowBlank="1" showInputMessage="1" showErrorMessage="1" error="max. 5" sqref="R16:R39 O16:O39" xr:uid="{F4931024-9978-4E9C-BE5A-4E14A3A1E2CA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ECC04-3890-4485-A00B-19CF7561E1AA}">
  <dimension ref="A1:CC4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1" ht="38.25" customHeight="1" x14ac:dyDescent="0.3">
      <c r="A1" s="1" t="s">
        <v>36</v>
      </c>
    </row>
    <row r="2" spans="1:81" ht="12.6" x14ac:dyDescent="0.3">
      <c r="A2" s="4" t="s">
        <v>42</v>
      </c>
      <c r="D2" s="4" t="s">
        <v>25</v>
      </c>
    </row>
    <row r="3" spans="1:81" ht="12.6" x14ac:dyDescent="0.3">
      <c r="A3" s="4" t="s">
        <v>43</v>
      </c>
      <c r="D3" s="30" t="s">
        <v>37</v>
      </c>
      <c r="E3" s="30"/>
      <c r="F3" s="30"/>
      <c r="G3" s="30"/>
      <c r="H3" s="30"/>
      <c r="I3" s="30"/>
      <c r="J3" s="30"/>
      <c r="K3" s="30"/>
    </row>
    <row r="4" spans="1:81" ht="39" customHeight="1" x14ac:dyDescent="0.3">
      <c r="A4" s="35" t="s">
        <v>45</v>
      </c>
      <c r="B4" s="35"/>
      <c r="C4" s="35"/>
      <c r="D4" s="30" t="s">
        <v>38</v>
      </c>
      <c r="E4" s="30"/>
      <c r="F4" s="30"/>
      <c r="G4" s="30"/>
      <c r="H4" s="30"/>
      <c r="I4" s="30"/>
      <c r="J4" s="30"/>
      <c r="K4" s="30"/>
    </row>
    <row r="5" spans="1:81" ht="25.2" customHeight="1" x14ac:dyDescent="0.3">
      <c r="A5" s="10" t="s">
        <v>44</v>
      </c>
      <c r="D5" s="30" t="s">
        <v>39</v>
      </c>
      <c r="E5" s="30"/>
      <c r="F5" s="30"/>
      <c r="G5" s="30"/>
      <c r="H5" s="30"/>
      <c r="I5" s="30"/>
      <c r="J5" s="30"/>
      <c r="K5" s="30"/>
    </row>
    <row r="6" spans="1:81" ht="12.6" x14ac:dyDescent="0.3">
      <c r="A6" s="4"/>
      <c r="D6" s="30" t="s">
        <v>41</v>
      </c>
      <c r="E6" s="30"/>
      <c r="F6" s="30"/>
      <c r="G6" s="30"/>
      <c r="H6" s="30"/>
      <c r="I6" s="30"/>
      <c r="J6" s="30"/>
      <c r="K6" s="30"/>
    </row>
    <row r="7" spans="1:81" x14ac:dyDescent="0.3">
      <c r="G7" s="2"/>
      <c r="H7" s="2"/>
    </row>
    <row r="8" spans="1:81" ht="12.6" x14ac:dyDescent="0.3">
      <c r="A8" s="4" t="s">
        <v>24</v>
      </c>
      <c r="D8" s="4" t="s">
        <v>26</v>
      </c>
    </row>
    <row r="9" spans="1:81" ht="38.4" customHeight="1" x14ac:dyDescent="0.3">
      <c r="D9" s="30" t="s">
        <v>40</v>
      </c>
      <c r="E9" s="30"/>
      <c r="F9" s="30"/>
      <c r="G9" s="30"/>
      <c r="H9" s="30"/>
      <c r="I9" s="30"/>
      <c r="J9" s="30"/>
      <c r="K9" s="30"/>
    </row>
    <row r="10" spans="1:81" ht="12.6" customHeight="1" x14ac:dyDescent="0.3">
      <c r="D10" s="25"/>
      <c r="E10" s="25"/>
      <c r="F10" s="25"/>
      <c r="G10" s="25"/>
      <c r="H10" s="25"/>
      <c r="I10" s="25"/>
      <c r="J10" s="25"/>
      <c r="K10" s="25"/>
    </row>
    <row r="11" spans="1:81" ht="12.6" customHeight="1" x14ac:dyDescent="0.3">
      <c r="D11" s="30" t="s">
        <v>150</v>
      </c>
      <c r="E11" s="30"/>
      <c r="F11" s="30"/>
      <c r="G11" s="30"/>
      <c r="H11" s="30"/>
      <c r="I11" s="30"/>
      <c r="J11" s="30"/>
      <c r="K11" s="30"/>
    </row>
    <row r="12" spans="1:81" ht="12.6" customHeight="1" x14ac:dyDescent="0.3">
      <c r="A12" s="4"/>
    </row>
    <row r="13" spans="1:81" ht="26.4" customHeight="1" x14ac:dyDescent="0.3">
      <c r="A13" s="27" t="s">
        <v>0</v>
      </c>
      <c r="B13" s="27" t="s">
        <v>1</v>
      </c>
      <c r="C13" s="27" t="s">
        <v>19</v>
      </c>
      <c r="D13" s="27" t="s">
        <v>13</v>
      </c>
      <c r="E13" s="32" t="s">
        <v>2</v>
      </c>
      <c r="F13" s="27" t="s">
        <v>33</v>
      </c>
      <c r="G13" s="27"/>
      <c r="H13" s="27" t="s">
        <v>34</v>
      </c>
      <c r="I13" s="27"/>
      <c r="J13" s="27" t="s">
        <v>35</v>
      </c>
      <c r="K13" s="27"/>
      <c r="L13" s="27" t="s">
        <v>15</v>
      </c>
      <c r="M13" s="27" t="s">
        <v>14</v>
      </c>
      <c r="N13" s="27" t="s">
        <v>16</v>
      </c>
      <c r="O13" s="27" t="s">
        <v>30</v>
      </c>
      <c r="P13" s="27" t="s">
        <v>31</v>
      </c>
      <c r="Q13" s="27" t="s">
        <v>32</v>
      </c>
      <c r="R13" s="27" t="s">
        <v>3</v>
      </c>
      <c r="S13" s="27" t="s">
        <v>4</v>
      </c>
    </row>
    <row r="14" spans="1:81" ht="59.4" customHeight="1" x14ac:dyDescent="0.3">
      <c r="A14" s="31"/>
      <c r="B14" s="31"/>
      <c r="C14" s="31"/>
      <c r="D14" s="31"/>
      <c r="E14" s="33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81" ht="28.95" customHeight="1" x14ac:dyDescent="0.3">
      <c r="A15" s="31"/>
      <c r="B15" s="31"/>
      <c r="C15" s="31"/>
      <c r="D15" s="28"/>
      <c r="E15" s="34"/>
      <c r="F15" s="5" t="s">
        <v>27</v>
      </c>
      <c r="G15" s="26" t="s">
        <v>28</v>
      </c>
      <c r="H15" s="26" t="s">
        <v>27</v>
      </c>
      <c r="I15" s="26" t="s">
        <v>28</v>
      </c>
      <c r="J15" s="26" t="s">
        <v>27</v>
      </c>
      <c r="K15" s="26" t="s">
        <v>28</v>
      </c>
      <c r="L15" s="26" t="s">
        <v>29</v>
      </c>
      <c r="M15" s="26" t="s">
        <v>21</v>
      </c>
      <c r="N15" s="26" t="s">
        <v>21</v>
      </c>
      <c r="O15" s="26" t="s">
        <v>22</v>
      </c>
      <c r="P15" s="26" t="s">
        <v>23</v>
      </c>
      <c r="Q15" s="26" t="s">
        <v>23</v>
      </c>
      <c r="R15" s="26" t="s">
        <v>22</v>
      </c>
      <c r="S15" s="26"/>
    </row>
    <row r="16" spans="1:81" s="6" customFormat="1" ht="12.75" customHeight="1" x14ac:dyDescent="0.25">
      <c r="A16" s="11" t="s">
        <v>69</v>
      </c>
      <c r="B16" s="12" t="s">
        <v>92</v>
      </c>
      <c r="C16" s="13" t="s">
        <v>46</v>
      </c>
      <c r="D16" s="14">
        <v>1368500</v>
      </c>
      <c r="E16" s="14">
        <v>900000</v>
      </c>
      <c r="F16" s="16" t="s">
        <v>116</v>
      </c>
      <c r="G16" s="20" t="s">
        <v>114</v>
      </c>
      <c r="H16" s="16" t="s">
        <v>119</v>
      </c>
      <c r="I16" s="20" t="s">
        <v>114</v>
      </c>
      <c r="J16" s="16" t="s">
        <v>138</v>
      </c>
      <c r="K16" s="20" t="s">
        <v>114</v>
      </c>
      <c r="L16" s="7">
        <v>32</v>
      </c>
      <c r="M16" s="7">
        <v>12</v>
      </c>
      <c r="N16" s="7">
        <v>13</v>
      </c>
      <c r="O16" s="7">
        <v>4</v>
      </c>
      <c r="P16" s="7">
        <v>8</v>
      </c>
      <c r="Q16" s="7">
        <v>8</v>
      </c>
      <c r="R16" s="7">
        <v>4</v>
      </c>
      <c r="S16" s="8">
        <f>SUM(L16:R16)</f>
        <v>81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81" s="6" customFormat="1" ht="12.75" customHeight="1" x14ac:dyDescent="0.25">
      <c r="A17" s="11" t="s">
        <v>70</v>
      </c>
      <c r="B17" s="13" t="s">
        <v>93</v>
      </c>
      <c r="C17" s="13" t="s">
        <v>47</v>
      </c>
      <c r="D17" s="14">
        <v>1154500</v>
      </c>
      <c r="E17" s="14">
        <v>500000</v>
      </c>
      <c r="F17" s="16" t="s">
        <v>117</v>
      </c>
      <c r="G17" s="20" t="s">
        <v>114</v>
      </c>
      <c r="H17" s="16" t="s">
        <v>126</v>
      </c>
      <c r="I17" s="20" t="s">
        <v>114</v>
      </c>
      <c r="J17" s="16" t="s">
        <v>139</v>
      </c>
      <c r="K17" s="20" t="s">
        <v>148</v>
      </c>
      <c r="L17" s="7">
        <v>30</v>
      </c>
      <c r="M17" s="7">
        <v>11</v>
      </c>
      <c r="N17" s="7">
        <v>12</v>
      </c>
      <c r="O17" s="7">
        <v>2</v>
      </c>
      <c r="P17" s="7">
        <v>6</v>
      </c>
      <c r="Q17" s="7">
        <v>4</v>
      </c>
      <c r="R17" s="7">
        <v>3</v>
      </c>
      <c r="S17" s="8">
        <f t="shared" ref="S17:S39" si="0">SUM(L17:R17)</f>
        <v>68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</row>
    <row r="18" spans="1:81" s="6" customFormat="1" ht="12.75" customHeight="1" x14ac:dyDescent="0.25">
      <c r="A18" s="11" t="s">
        <v>71</v>
      </c>
      <c r="B18" s="13" t="s">
        <v>94</v>
      </c>
      <c r="C18" s="12" t="s">
        <v>48</v>
      </c>
      <c r="D18" s="14">
        <v>17400000</v>
      </c>
      <c r="E18" s="14">
        <v>8700000</v>
      </c>
      <c r="F18" s="16" t="s">
        <v>118</v>
      </c>
      <c r="G18" s="20" t="s">
        <v>115</v>
      </c>
      <c r="H18" s="16" t="s">
        <v>116</v>
      </c>
      <c r="I18" s="20" t="s">
        <v>115</v>
      </c>
      <c r="J18" s="16" t="s">
        <v>140</v>
      </c>
      <c r="K18" s="20" t="s">
        <v>115</v>
      </c>
      <c r="L18" s="7">
        <v>20</v>
      </c>
      <c r="M18" s="7">
        <v>10</v>
      </c>
      <c r="N18" s="7">
        <v>12</v>
      </c>
      <c r="O18" s="7">
        <v>1</v>
      </c>
      <c r="P18" s="7">
        <v>1</v>
      </c>
      <c r="Q18" s="7">
        <v>1</v>
      </c>
      <c r="R18" s="7">
        <v>2</v>
      </c>
      <c r="S18" s="8">
        <f t="shared" si="0"/>
        <v>47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</row>
    <row r="19" spans="1:81" s="6" customFormat="1" ht="12.75" customHeight="1" x14ac:dyDescent="0.25">
      <c r="A19" s="11" t="s">
        <v>72</v>
      </c>
      <c r="B19" s="13" t="s">
        <v>95</v>
      </c>
      <c r="C19" s="13" t="s">
        <v>49</v>
      </c>
      <c r="D19" s="14">
        <v>2650000</v>
      </c>
      <c r="E19" s="14">
        <v>1300000</v>
      </c>
      <c r="F19" s="16" t="s">
        <v>118</v>
      </c>
      <c r="G19" s="20" t="s">
        <v>115</v>
      </c>
      <c r="H19" s="16" t="s">
        <v>120</v>
      </c>
      <c r="I19" s="20" t="s">
        <v>149</v>
      </c>
      <c r="J19" s="16" t="s">
        <v>141</v>
      </c>
      <c r="K19" s="20" t="s">
        <v>114</v>
      </c>
      <c r="L19" s="7">
        <v>35</v>
      </c>
      <c r="M19" s="7">
        <v>14</v>
      </c>
      <c r="N19" s="7">
        <v>14</v>
      </c>
      <c r="O19" s="7">
        <v>4</v>
      </c>
      <c r="P19" s="7">
        <v>5</v>
      </c>
      <c r="Q19" s="7">
        <v>7</v>
      </c>
      <c r="R19" s="7">
        <v>3</v>
      </c>
      <c r="S19" s="8">
        <f>SUM(L19:R19)</f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</row>
    <row r="20" spans="1:81" s="6" customFormat="1" ht="12.75" customHeight="1" x14ac:dyDescent="0.25">
      <c r="A20" s="11" t="s">
        <v>73</v>
      </c>
      <c r="B20" s="13" t="s">
        <v>96</v>
      </c>
      <c r="C20" s="13" t="s">
        <v>50</v>
      </c>
      <c r="D20" s="14">
        <v>1040615</v>
      </c>
      <c r="E20" s="14">
        <v>500000</v>
      </c>
      <c r="F20" s="16" t="s">
        <v>119</v>
      </c>
      <c r="G20" s="20" t="s">
        <v>115</v>
      </c>
      <c r="H20" s="16" t="s">
        <v>120</v>
      </c>
      <c r="I20" s="20" t="s">
        <v>115</v>
      </c>
      <c r="J20" s="16" t="s">
        <v>142</v>
      </c>
      <c r="K20" s="20" t="s">
        <v>114</v>
      </c>
      <c r="L20" s="7">
        <v>30</v>
      </c>
      <c r="M20" s="7">
        <v>12</v>
      </c>
      <c r="N20" s="7">
        <v>12</v>
      </c>
      <c r="O20" s="7">
        <v>3</v>
      </c>
      <c r="P20" s="7">
        <v>7</v>
      </c>
      <c r="Q20" s="7">
        <v>4</v>
      </c>
      <c r="R20" s="7">
        <v>5</v>
      </c>
      <c r="S20" s="8">
        <f t="shared" si="0"/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s="6" customFormat="1" ht="12.6" x14ac:dyDescent="0.25">
      <c r="A21" s="11" t="s">
        <v>74</v>
      </c>
      <c r="B21" s="13" t="s">
        <v>97</v>
      </c>
      <c r="C21" s="13" t="s">
        <v>51</v>
      </c>
      <c r="D21" s="14">
        <v>2556750</v>
      </c>
      <c r="E21" s="14">
        <v>850000</v>
      </c>
      <c r="F21" s="16" t="s">
        <v>120</v>
      </c>
      <c r="G21" s="20" t="s">
        <v>114</v>
      </c>
      <c r="H21" s="16" t="s">
        <v>130</v>
      </c>
      <c r="I21" s="20" t="s">
        <v>148</v>
      </c>
      <c r="J21" s="16" t="s">
        <v>143</v>
      </c>
      <c r="K21" s="20" t="s">
        <v>114</v>
      </c>
      <c r="L21" s="7">
        <v>31</v>
      </c>
      <c r="M21" s="7">
        <v>11</v>
      </c>
      <c r="N21" s="7">
        <v>10</v>
      </c>
      <c r="O21" s="7">
        <v>4</v>
      </c>
      <c r="P21" s="7">
        <v>8</v>
      </c>
      <c r="Q21" s="7">
        <v>7</v>
      </c>
      <c r="R21" s="7">
        <v>4</v>
      </c>
      <c r="S21" s="8">
        <f t="shared" si="0"/>
        <v>75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</row>
    <row r="22" spans="1:81" s="6" customFormat="1" ht="12.75" customHeight="1" x14ac:dyDescent="0.25">
      <c r="A22" s="11" t="s">
        <v>75</v>
      </c>
      <c r="B22" s="13" t="s">
        <v>98</v>
      </c>
      <c r="C22" s="13" t="s">
        <v>52</v>
      </c>
      <c r="D22" s="14">
        <v>2255000</v>
      </c>
      <c r="E22" s="14">
        <v>950000</v>
      </c>
      <c r="F22" s="16" t="s">
        <v>121</v>
      </c>
      <c r="G22" s="20" t="s">
        <v>115</v>
      </c>
      <c r="H22" s="16" t="s">
        <v>129</v>
      </c>
      <c r="I22" s="20" t="s">
        <v>115</v>
      </c>
      <c r="J22" s="16" t="s">
        <v>144</v>
      </c>
      <c r="K22" s="20" t="s">
        <v>115</v>
      </c>
      <c r="L22" s="7">
        <v>35</v>
      </c>
      <c r="M22" s="7">
        <v>12</v>
      </c>
      <c r="N22" s="7">
        <v>14</v>
      </c>
      <c r="O22" s="7">
        <v>3</v>
      </c>
      <c r="P22" s="7">
        <v>8</v>
      </c>
      <c r="Q22" s="7">
        <v>8</v>
      </c>
      <c r="R22" s="7">
        <v>5</v>
      </c>
      <c r="S22" s="8">
        <f t="shared" si="0"/>
        <v>85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</row>
    <row r="23" spans="1:81" s="6" customFormat="1" ht="12.75" customHeight="1" x14ac:dyDescent="0.25">
      <c r="A23" s="11" t="s">
        <v>76</v>
      </c>
      <c r="B23" s="13" t="s">
        <v>99</v>
      </c>
      <c r="C23" s="13" t="s">
        <v>53</v>
      </c>
      <c r="D23" s="14">
        <v>861800</v>
      </c>
      <c r="E23" s="14">
        <v>430900</v>
      </c>
      <c r="F23" s="16" t="s">
        <v>122</v>
      </c>
      <c r="G23" s="20" t="s">
        <v>115</v>
      </c>
      <c r="H23" s="16" t="s">
        <v>128</v>
      </c>
      <c r="I23" s="20" t="s">
        <v>115</v>
      </c>
      <c r="J23" s="16" t="s">
        <v>145</v>
      </c>
      <c r="K23" s="20" t="s">
        <v>115</v>
      </c>
      <c r="L23" s="7">
        <v>25</v>
      </c>
      <c r="M23" s="7">
        <v>11</v>
      </c>
      <c r="N23" s="7">
        <v>9</v>
      </c>
      <c r="O23" s="7">
        <v>4</v>
      </c>
      <c r="P23" s="7">
        <v>7</v>
      </c>
      <c r="Q23" s="7">
        <v>7</v>
      </c>
      <c r="R23" s="7">
        <v>2</v>
      </c>
      <c r="S23" s="8">
        <f t="shared" si="0"/>
        <v>65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</row>
    <row r="24" spans="1:81" s="6" customFormat="1" ht="13.5" customHeight="1" x14ac:dyDescent="0.25">
      <c r="A24" s="11" t="s">
        <v>77</v>
      </c>
      <c r="B24" s="13" t="s">
        <v>100</v>
      </c>
      <c r="C24" s="13" t="s">
        <v>54</v>
      </c>
      <c r="D24" s="14">
        <v>2120000</v>
      </c>
      <c r="E24" s="14">
        <v>1000000</v>
      </c>
      <c r="F24" s="16" t="s">
        <v>123</v>
      </c>
      <c r="G24" s="20" t="s">
        <v>114</v>
      </c>
      <c r="H24" s="16" t="s">
        <v>127</v>
      </c>
      <c r="I24" s="20" t="s">
        <v>114</v>
      </c>
      <c r="J24" s="16" t="s">
        <v>146</v>
      </c>
      <c r="K24" s="20" t="s">
        <v>115</v>
      </c>
      <c r="L24" s="7">
        <v>33</v>
      </c>
      <c r="M24" s="7">
        <v>14</v>
      </c>
      <c r="N24" s="7">
        <v>10</v>
      </c>
      <c r="O24" s="7">
        <v>4</v>
      </c>
      <c r="P24" s="7">
        <v>8</v>
      </c>
      <c r="Q24" s="7">
        <v>8</v>
      </c>
      <c r="R24" s="7">
        <v>5</v>
      </c>
      <c r="S24" s="8">
        <f t="shared" si="0"/>
        <v>82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</row>
    <row r="25" spans="1:81" s="6" customFormat="1" ht="12.75" customHeight="1" x14ac:dyDescent="0.25">
      <c r="A25" s="11" t="s">
        <v>78</v>
      </c>
      <c r="B25" s="13" t="s">
        <v>101</v>
      </c>
      <c r="C25" s="13" t="s">
        <v>55</v>
      </c>
      <c r="D25" s="14">
        <v>1665000</v>
      </c>
      <c r="E25" s="14">
        <v>700000</v>
      </c>
      <c r="F25" s="16" t="s">
        <v>124</v>
      </c>
      <c r="G25" s="20" t="s">
        <v>114</v>
      </c>
      <c r="H25" s="16" t="s">
        <v>125</v>
      </c>
      <c r="I25" s="20" t="s">
        <v>114</v>
      </c>
      <c r="J25" s="16" t="s">
        <v>147</v>
      </c>
      <c r="K25" s="20" t="s">
        <v>114</v>
      </c>
      <c r="L25" s="7">
        <v>34</v>
      </c>
      <c r="M25" s="7">
        <v>12</v>
      </c>
      <c r="N25" s="7">
        <v>14</v>
      </c>
      <c r="O25" s="7">
        <v>4</v>
      </c>
      <c r="P25" s="7">
        <v>8</v>
      </c>
      <c r="Q25" s="7">
        <v>8</v>
      </c>
      <c r="R25" s="7">
        <v>4</v>
      </c>
      <c r="S25" s="8">
        <f t="shared" si="0"/>
        <v>84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</row>
    <row r="26" spans="1:81" s="6" customFormat="1" ht="12.75" customHeight="1" x14ac:dyDescent="0.25">
      <c r="A26" s="11" t="s">
        <v>79</v>
      </c>
      <c r="B26" s="13" t="s">
        <v>102</v>
      </c>
      <c r="C26" s="13" t="s">
        <v>56</v>
      </c>
      <c r="D26" s="14">
        <v>842500</v>
      </c>
      <c r="E26" s="14">
        <v>400000</v>
      </c>
      <c r="F26" s="16" t="s">
        <v>125</v>
      </c>
      <c r="G26" s="20" t="s">
        <v>115</v>
      </c>
      <c r="H26" s="16" t="s">
        <v>122</v>
      </c>
      <c r="I26" s="20" t="s">
        <v>115</v>
      </c>
      <c r="J26" s="16" t="s">
        <v>138</v>
      </c>
      <c r="K26" s="20" t="s">
        <v>114</v>
      </c>
      <c r="L26" s="7">
        <v>27</v>
      </c>
      <c r="M26" s="7">
        <v>4</v>
      </c>
      <c r="N26" s="7">
        <v>9</v>
      </c>
      <c r="O26" s="7">
        <v>4</v>
      </c>
      <c r="P26" s="7">
        <v>6</v>
      </c>
      <c r="Q26" s="7">
        <v>7</v>
      </c>
      <c r="R26" s="7">
        <v>5</v>
      </c>
      <c r="S26" s="8">
        <f t="shared" si="0"/>
        <v>62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</row>
    <row r="27" spans="1:81" s="6" customFormat="1" ht="12.75" customHeight="1" x14ac:dyDescent="0.25">
      <c r="A27" s="11" t="s">
        <v>80</v>
      </c>
      <c r="B27" s="13" t="s">
        <v>103</v>
      </c>
      <c r="C27" s="13" t="s">
        <v>57</v>
      </c>
      <c r="D27" s="14">
        <v>1043200</v>
      </c>
      <c r="E27" s="14">
        <v>750000</v>
      </c>
      <c r="F27" s="16" t="s">
        <v>126</v>
      </c>
      <c r="G27" s="20" t="s">
        <v>115</v>
      </c>
      <c r="H27" s="16" t="s">
        <v>130</v>
      </c>
      <c r="I27" s="20" t="s">
        <v>115</v>
      </c>
      <c r="J27" s="16" t="s">
        <v>139</v>
      </c>
      <c r="K27" s="20" t="s">
        <v>114</v>
      </c>
      <c r="L27" s="7">
        <v>31</v>
      </c>
      <c r="M27" s="7">
        <v>12</v>
      </c>
      <c r="N27" s="7">
        <v>13</v>
      </c>
      <c r="O27" s="7">
        <v>4</v>
      </c>
      <c r="P27" s="7">
        <v>8</v>
      </c>
      <c r="Q27" s="7">
        <v>8</v>
      </c>
      <c r="R27" s="7">
        <v>4</v>
      </c>
      <c r="S27" s="8">
        <f t="shared" si="0"/>
        <v>80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</row>
    <row r="28" spans="1:81" s="6" customFormat="1" ht="12.75" customHeight="1" x14ac:dyDescent="0.25">
      <c r="A28" s="11" t="s">
        <v>81</v>
      </c>
      <c r="B28" s="13" t="s">
        <v>104</v>
      </c>
      <c r="C28" s="13" t="s">
        <v>58</v>
      </c>
      <c r="D28" s="14">
        <v>3535000</v>
      </c>
      <c r="E28" s="14">
        <v>1400000</v>
      </c>
      <c r="F28" s="16" t="s">
        <v>127</v>
      </c>
      <c r="G28" s="20" t="s">
        <v>115</v>
      </c>
      <c r="H28" s="16" t="s">
        <v>129</v>
      </c>
      <c r="I28" s="20" t="s">
        <v>114</v>
      </c>
      <c r="J28" s="16" t="s">
        <v>140</v>
      </c>
      <c r="K28" s="20" t="s">
        <v>115</v>
      </c>
      <c r="L28" s="7">
        <v>24</v>
      </c>
      <c r="M28" s="7">
        <v>12</v>
      </c>
      <c r="N28" s="7">
        <v>9</v>
      </c>
      <c r="O28" s="7">
        <v>4</v>
      </c>
      <c r="P28" s="7">
        <v>8</v>
      </c>
      <c r="Q28" s="7">
        <v>6</v>
      </c>
      <c r="R28" s="7">
        <v>4</v>
      </c>
      <c r="S28" s="8">
        <f t="shared" si="0"/>
        <v>67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</row>
    <row r="29" spans="1:81" s="6" customFormat="1" ht="12.6" x14ac:dyDescent="0.25">
      <c r="A29" s="11" t="s">
        <v>82</v>
      </c>
      <c r="B29" s="13" t="s">
        <v>105</v>
      </c>
      <c r="C29" s="13" t="s">
        <v>59</v>
      </c>
      <c r="D29" s="14">
        <v>2863000</v>
      </c>
      <c r="E29" s="14">
        <v>900000</v>
      </c>
      <c r="F29" s="16" t="s">
        <v>119</v>
      </c>
      <c r="G29" s="20" t="s">
        <v>149</v>
      </c>
      <c r="H29" s="16" t="s">
        <v>124</v>
      </c>
      <c r="I29" s="20" t="s">
        <v>115</v>
      </c>
      <c r="J29" s="16" t="s">
        <v>143</v>
      </c>
      <c r="K29" s="20" t="s">
        <v>114</v>
      </c>
      <c r="L29" s="7">
        <v>37</v>
      </c>
      <c r="M29" s="7">
        <v>13</v>
      </c>
      <c r="N29" s="7">
        <v>12</v>
      </c>
      <c r="O29" s="7">
        <v>4</v>
      </c>
      <c r="P29" s="7">
        <v>9</v>
      </c>
      <c r="Q29" s="7">
        <v>9</v>
      </c>
      <c r="R29" s="7">
        <v>4</v>
      </c>
      <c r="S29" s="8">
        <f t="shared" si="0"/>
        <v>88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</row>
    <row r="30" spans="1:81" s="6" customFormat="1" ht="12.75" customHeight="1" x14ac:dyDescent="0.25">
      <c r="A30" s="11" t="s">
        <v>83</v>
      </c>
      <c r="B30" s="13" t="s">
        <v>106</v>
      </c>
      <c r="C30" s="13" t="s">
        <v>60</v>
      </c>
      <c r="D30" s="14">
        <v>954000</v>
      </c>
      <c r="E30" s="14">
        <v>720000</v>
      </c>
      <c r="F30" s="16" t="s">
        <v>128</v>
      </c>
      <c r="G30" s="20" t="s">
        <v>114</v>
      </c>
      <c r="H30" s="16" t="s">
        <v>117</v>
      </c>
      <c r="I30" s="20" t="s">
        <v>114</v>
      </c>
      <c r="J30" s="18" t="s">
        <v>142</v>
      </c>
      <c r="K30" s="20" t="s">
        <v>114</v>
      </c>
      <c r="L30" s="7">
        <v>30</v>
      </c>
      <c r="M30" s="7">
        <v>11</v>
      </c>
      <c r="N30" s="7">
        <v>10</v>
      </c>
      <c r="O30" s="7">
        <v>4</v>
      </c>
      <c r="P30" s="7">
        <v>8</v>
      </c>
      <c r="Q30" s="7">
        <v>8</v>
      </c>
      <c r="R30" s="7">
        <v>5</v>
      </c>
      <c r="S30" s="8">
        <f t="shared" si="0"/>
        <v>76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</row>
    <row r="31" spans="1:81" s="6" customFormat="1" ht="12.75" customHeight="1" x14ac:dyDescent="0.25">
      <c r="A31" s="11" t="s">
        <v>84</v>
      </c>
      <c r="B31" s="13" t="s">
        <v>107</v>
      </c>
      <c r="C31" s="13" t="s">
        <v>61</v>
      </c>
      <c r="D31" s="14">
        <v>640000</v>
      </c>
      <c r="E31" s="14">
        <v>360000</v>
      </c>
      <c r="F31" s="16" t="s">
        <v>129</v>
      </c>
      <c r="G31" s="20" t="s">
        <v>115</v>
      </c>
      <c r="H31" s="16" t="s">
        <v>132</v>
      </c>
      <c r="I31" s="20" t="s">
        <v>114</v>
      </c>
      <c r="J31" s="18" t="s">
        <v>144</v>
      </c>
      <c r="K31" s="20" t="s">
        <v>114</v>
      </c>
      <c r="L31" s="7">
        <v>34</v>
      </c>
      <c r="M31" s="7">
        <v>11</v>
      </c>
      <c r="N31" s="7">
        <v>12</v>
      </c>
      <c r="O31" s="7">
        <v>4</v>
      </c>
      <c r="P31" s="7">
        <v>8</v>
      </c>
      <c r="Q31" s="7">
        <v>8</v>
      </c>
      <c r="R31" s="7">
        <v>5</v>
      </c>
      <c r="S31" s="8">
        <f t="shared" si="0"/>
        <v>82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</row>
    <row r="32" spans="1:81" s="6" customFormat="1" ht="12.75" customHeight="1" x14ac:dyDescent="0.25">
      <c r="A32" s="11" t="s">
        <v>85</v>
      </c>
      <c r="B32" s="13" t="s">
        <v>108</v>
      </c>
      <c r="C32" s="13" t="s">
        <v>62</v>
      </c>
      <c r="D32" s="14">
        <v>1376400</v>
      </c>
      <c r="E32" s="14">
        <v>700000</v>
      </c>
      <c r="F32" s="16" t="s">
        <v>121</v>
      </c>
      <c r="G32" s="20" t="s">
        <v>115</v>
      </c>
      <c r="H32" s="16" t="s">
        <v>123</v>
      </c>
      <c r="I32" s="20" t="s">
        <v>115</v>
      </c>
      <c r="J32" s="18" t="s">
        <v>145</v>
      </c>
      <c r="K32" s="20" t="s">
        <v>114</v>
      </c>
      <c r="L32" s="7">
        <v>22</v>
      </c>
      <c r="M32" s="7">
        <v>11</v>
      </c>
      <c r="N32" s="7">
        <v>10</v>
      </c>
      <c r="O32" s="7">
        <v>4</v>
      </c>
      <c r="P32" s="7">
        <v>8</v>
      </c>
      <c r="Q32" s="7">
        <v>7</v>
      </c>
      <c r="R32" s="7">
        <v>3</v>
      </c>
      <c r="S32" s="8">
        <f t="shared" si="0"/>
        <v>65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</row>
    <row r="33" spans="1:81" s="6" customFormat="1" ht="12.6" x14ac:dyDescent="0.25">
      <c r="A33" s="11" t="s">
        <v>86</v>
      </c>
      <c r="B33" s="13" t="s">
        <v>109</v>
      </c>
      <c r="C33" s="13" t="s">
        <v>63</v>
      </c>
      <c r="D33" s="14">
        <v>2150000</v>
      </c>
      <c r="E33" s="14">
        <v>900000</v>
      </c>
      <c r="F33" s="16" t="s">
        <v>130</v>
      </c>
      <c r="G33" s="20" t="s">
        <v>114</v>
      </c>
      <c r="H33" s="16" t="s">
        <v>131</v>
      </c>
      <c r="I33" s="20" t="s">
        <v>114</v>
      </c>
      <c r="J33" s="18" t="s">
        <v>146</v>
      </c>
      <c r="K33" s="20" t="s">
        <v>114</v>
      </c>
      <c r="L33" s="7">
        <v>32</v>
      </c>
      <c r="M33" s="7">
        <v>12</v>
      </c>
      <c r="N33" s="7">
        <v>12</v>
      </c>
      <c r="O33" s="7">
        <v>4</v>
      </c>
      <c r="P33" s="7">
        <v>8</v>
      </c>
      <c r="Q33" s="7">
        <v>8</v>
      </c>
      <c r="R33" s="7">
        <v>4</v>
      </c>
      <c r="S33" s="8">
        <f t="shared" si="0"/>
        <v>80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</row>
    <row r="34" spans="1:81" s="6" customFormat="1" ht="12.75" customHeight="1" x14ac:dyDescent="0.25">
      <c r="A34" s="11" t="s">
        <v>87</v>
      </c>
      <c r="B34" s="13" t="s">
        <v>110</v>
      </c>
      <c r="C34" s="13" t="s">
        <v>64</v>
      </c>
      <c r="D34" s="14">
        <v>1150000</v>
      </c>
      <c r="E34" s="14">
        <v>740000</v>
      </c>
      <c r="F34" s="16" t="s">
        <v>131</v>
      </c>
      <c r="G34" s="20" t="s">
        <v>114</v>
      </c>
      <c r="H34" s="16" t="s">
        <v>133</v>
      </c>
      <c r="I34" s="20" t="s">
        <v>115</v>
      </c>
      <c r="J34" s="18" t="s">
        <v>147</v>
      </c>
      <c r="K34" s="20" t="s">
        <v>114</v>
      </c>
      <c r="L34" s="7">
        <v>33</v>
      </c>
      <c r="M34" s="7">
        <v>11</v>
      </c>
      <c r="N34" s="7">
        <v>13</v>
      </c>
      <c r="O34" s="7">
        <v>4</v>
      </c>
      <c r="P34" s="7">
        <v>8</v>
      </c>
      <c r="Q34" s="7">
        <v>9</v>
      </c>
      <c r="R34" s="7">
        <v>3</v>
      </c>
      <c r="S34" s="8">
        <f t="shared" si="0"/>
        <v>81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81" s="6" customFormat="1" ht="12.75" customHeight="1" x14ac:dyDescent="0.25">
      <c r="A35" s="11" t="s">
        <v>88</v>
      </c>
      <c r="B35" s="13" t="s">
        <v>111</v>
      </c>
      <c r="C35" s="13" t="s">
        <v>65</v>
      </c>
      <c r="D35" s="14">
        <v>1358400</v>
      </c>
      <c r="E35" s="14">
        <v>800000</v>
      </c>
      <c r="F35" s="16" t="s">
        <v>132</v>
      </c>
      <c r="G35" s="20" t="s">
        <v>114</v>
      </c>
      <c r="H35" s="16" t="s">
        <v>137</v>
      </c>
      <c r="I35" s="20" t="s">
        <v>114</v>
      </c>
      <c r="J35" s="18" t="s">
        <v>138</v>
      </c>
      <c r="K35" s="20" t="s">
        <v>114</v>
      </c>
      <c r="L35" s="7">
        <v>34</v>
      </c>
      <c r="M35" s="7">
        <v>14</v>
      </c>
      <c r="N35" s="7">
        <v>12</v>
      </c>
      <c r="O35" s="7">
        <v>4</v>
      </c>
      <c r="P35" s="7">
        <v>8</v>
      </c>
      <c r="Q35" s="7">
        <v>8</v>
      </c>
      <c r="R35" s="7">
        <v>5</v>
      </c>
      <c r="S35" s="8">
        <f t="shared" si="0"/>
        <v>85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81" s="6" customFormat="1" ht="12.75" customHeight="1" x14ac:dyDescent="0.25">
      <c r="A36" s="11" t="s">
        <v>89</v>
      </c>
      <c r="B36" s="13" t="s">
        <v>112</v>
      </c>
      <c r="C36" s="13" t="s">
        <v>66</v>
      </c>
      <c r="D36" s="14">
        <v>2093000</v>
      </c>
      <c r="E36" s="14">
        <v>1346000</v>
      </c>
      <c r="F36" s="16" t="s">
        <v>133</v>
      </c>
      <c r="G36" s="20" t="s">
        <v>114</v>
      </c>
      <c r="H36" s="16" t="s">
        <v>121</v>
      </c>
      <c r="I36" s="20" t="s">
        <v>114</v>
      </c>
      <c r="J36" s="18" t="s">
        <v>139</v>
      </c>
      <c r="K36" s="20" t="s">
        <v>114</v>
      </c>
      <c r="L36" s="7">
        <v>37</v>
      </c>
      <c r="M36" s="7">
        <v>11</v>
      </c>
      <c r="N36" s="7">
        <v>14</v>
      </c>
      <c r="O36" s="7">
        <v>4</v>
      </c>
      <c r="P36" s="7">
        <v>8</v>
      </c>
      <c r="Q36" s="7">
        <v>8</v>
      </c>
      <c r="R36" s="7">
        <v>4</v>
      </c>
      <c r="S36" s="8">
        <f>SUM(L36:R36)</f>
        <v>86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</row>
    <row r="37" spans="1:81" s="6" customFormat="1" ht="12.75" customHeight="1" x14ac:dyDescent="0.25">
      <c r="A37" s="11" t="s">
        <v>134</v>
      </c>
      <c r="B37" s="13" t="s">
        <v>136</v>
      </c>
      <c r="C37" s="13" t="s">
        <v>135</v>
      </c>
      <c r="D37" s="14">
        <v>1727700</v>
      </c>
      <c r="E37" s="14">
        <v>1100000</v>
      </c>
      <c r="F37" s="16" t="s">
        <v>122</v>
      </c>
      <c r="G37" s="20" t="s">
        <v>114</v>
      </c>
      <c r="H37" s="16" t="s">
        <v>116</v>
      </c>
      <c r="I37" s="20" t="s">
        <v>114</v>
      </c>
      <c r="J37" s="18" t="s">
        <v>142</v>
      </c>
      <c r="K37" s="20" t="s">
        <v>114</v>
      </c>
      <c r="L37" s="7">
        <v>32</v>
      </c>
      <c r="M37" s="7">
        <v>11</v>
      </c>
      <c r="N37" s="7">
        <v>10</v>
      </c>
      <c r="O37" s="7">
        <v>4</v>
      </c>
      <c r="P37" s="7">
        <v>8</v>
      </c>
      <c r="Q37" s="7">
        <v>8</v>
      </c>
      <c r="R37" s="7">
        <v>3</v>
      </c>
      <c r="S37" s="8">
        <f>SUM(L37:R37)</f>
        <v>76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</row>
    <row r="38" spans="1:81" s="6" customFormat="1" ht="12.75" customHeight="1" x14ac:dyDescent="0.25">
      <c r="A38" s="11" t="s">
        <v>90</v>
      </c>
      <c r="B38" s="13" t="s">
        <v>113</v>
      </c>
      <c r="C38" s="13" t="s">
        <v>67</v>
      </c>
      <c r="D38" s="14">
        <v>800320</v>
      </c>
      <c r="E38" s="14">
        <v>400000</v>
      </c>
      <c r="F38" s="16" t="s">
        <v>116</v>
      </c>
      <c r="G38" s="20" t="s">
        <v>114</v>
      </c>
      <c r="H38" s="16" t="s">
        <v>119</v>
      </c>
      <c r="I38" s="20" t="s">
        <v>114</v>
      </c>
      <c r="J38" s="18" t="s">
        <v>140</v>
      </c>
      <c r="K38" s="20" t="s">
        <v>114</v>
      </c>
      <c r="L38" s="7">
        <v>30</v>
      </c>
      <c r="M38" s="7">
        <v>14</v>
      </c>
      <c r="N38" s="7">
        <v>11</v>
      </c>
      <c r="O38" s="7">
        <v>3</v>
      </c>
      <c r="P38" s="7">
        <v>6</v>
      </c>
      <c r="Q38" s="7">
        <v>7</v>
      </c>
      <c r="R38" s="7">
        <v>2</v>
      </c>
      <c r="S38" s="8">
        <f t="shared" si="0"/>
        <v>73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</row>
    <row r="39" spans="1:81" s="6" customFormat="1" ht="12.75" customHeight="1" x14ac:dyDescent="0.25">
      <c r="A39" s="11" t="s">
        <v>91</v>
      </c>
      <c r="B39" s="13" t="s">
        <v>103</v>
      </c>
      <c r="C39" s="13" t="s">
        <v>68</v>
      </c>
      <c r="D39" s="15">
        <v>1023501</v>
      </c>
      <c r="E39" s="15">
        <v>750000</v>
      </c>
      <c r="F39" s="17" t="s">
        <v>117</v>
      </c>
      <c r="G39" s="21" t="s">
        <v>114</v>
      </c>
      <c r="H39" s="17" t="s">
        <v>126</v>
      </c>
      <c r="I39" s="21" t="s">
        <v>114</v>
      </c>
      <c r="J39" s="19" t="s">
        <v>141</v>
      </c>
      <c r="K39" s="21" t="s">
        <v>114</v>
      </c>
      <c r="L39" s="7">
        <v>35</v>
      </c>
      <c r="M39" s="7">
        <v>11</v>
      </c>
      <c r="N39" s="7">
        <v>12</v>
      </c>
      <c r="O39" s="7">
        <v>4</v>
      </c>
      <c r="P39" s="7">
        <v>8</v>
      </c>
      <c r="Q39" s="7">
        <v>8</v>
      </c>
      <c r="R39" s="7">
        <v>4</v>
      </c>
      <c r="S39" s="8">
        <f t="shared" si="0"/>
        <v>82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</row>
    <row r="40" spans="1:81" ht="12.6" x14ac:dyDescent="0.3">
      <c r="D40" s="23">
        <f>SUM(D16:D39)</f>
        <v>54629186</v>
      </c>
      <c r="E40" s="23">
        <f>SUM(E16:E39)</f>
        <v>27096900</v>
      </c>
      <c r="F40" s="9"/>
    </row>
    <row r="41" spans="1:81" ht="12.6" x14ac:dyDescent="0.3">
      <c r="D41" s="4"/>
      <c r="E41" s="22"/>
      <c r="F41" s="9"/>
      <c r="G41" s="9"/>
      <c r="H41" s="9"/>
    </row>
  </sheetData>
  <mergeCells count="23">
    <mergeCell ref="R13:R14"/>
    <mergeCell ref="S13:S14"/>
    <mergeCell ref="L13:L14"/>
    <mergeCell ref="M13:M14"/>
    <mergeCell ref="N13:N14"/>
    <mergeCell ref="O13:O14"/>
    <mergeCell ref="P13:P14"/>
    <mergeCell ref="Q13:Q14"/>
    <mergeCell ref="D11:K11"/>
    <mergeCell ref="A13:A15"/>
    <mergeCell ref="B13:B15"/>
    <mergeCell ref="C13:C15"/>
    <mergeCell ref="D13:D15"/>
    <mergeCell ref="E13:E15"/>
    <mergeCell ref="F13:G14"/>
    <mergeCell ref="H13:I14"/>
    <mergeCell ref="J13:K14"/>
    <mergeCell ref="D3:K3"/>
    <mergeCell ref="A4:C4"/>
    <mergeCell ref="D4:K4"/>
    <mergeCell ref="D5:K5"/>
    <mergeCell ref="D6:K6"/>
    <mergeCell ref="D9:K9"/>
  </mergeCells>
  <dataValidations count="4">
    <dataValidation type="decimal" operator="lessThanOrEqual" allowBlank="1" showInputMessage="1" showErrorMessage="1" error="max. 5" sqref="R16:R39 O16:O39" xr:uid="{F146DC6E-A061-40AE-92C8-941DC1245C9B}">
      <formula1>5</formula1>
    </dataValidation>
    <dataValidation type="decimal" operator="lessThanOrEqual" allowBlank="1" showInputMessage="1" showErrorMessage="1" error="max. 10" sqref="P16:Q39" xr:uid="{9431B78A-C6A5-4C6C-AC13-9E27C1AA600F}">
      <formula1>10</formula1>
    </dataValidation>
    <dataValidation type="decimal" operator="lessThanOrEqual" allowBlank="1" showInputMessage="1" showErrorMessage="1" error="max. 15" sqref="M16:N39" xr:uid="{6500A1C1-C8DA-4E01-9323-2319D5F6AA27}">
      <formula1>15</formula1>
    </dataValidation>
    <dataValidation type="decimal" operator="lessThanOrEqual" allowBlank="1" showInputMessage="1" showErrorMessage="1" error="max. 40" sqref="L16:L39" xr:uid="{B8AE5D28-F081-45BA-ACF1-3348F4869CB1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Vývoj hraný film</vt:lpstr>
      <vt:lpstr>JarK</vt:lpstr>
      <vt:lpstr>JK</vt:lpstr>
      <vt:lpstr>LD</vt:lpstr>
      <vt:lpstr>MŠ</vt:lpstr>
      <vt:lpstr>TCD</vt:lpstr>
      <vt:lpstr>'Vývoj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2019-11-19T12:15:59Z</cp:lastPrinted>
  <dcterms:created xsi:type="dcterms:W3CDTF">2013-12-06T22:03:05Z</dcterms:created>
  <dcterms:modified xsi:type="dcterms:W3CDTF">2020-02-13T11:29:20Z</dcterms:modified>
</cp:coreProperties>
</file>